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em_1\Desktop\nfe\КОНКУРСНЫЙ СПИСОК_27 ИЮЛЯ\на сайт КОНКУРС\"/>
    </mc:Choice>
  </mc:AlternateContent>
  <bookViews>
    <workbookView xWindow="0" yWindow="0" windowWidth="13260" windowHeight="12300"/>
  </bookViews>
  <sheets>
    <sheet name="МД_ДОГОВОР_ОЧН" sheetId="2" r:id="rId1"/>
  </sheets>
  <definedNames>
    <definedName name="_xlnm._FilterDatabase" localSheetId="0" hidden="1">МД_ДОГОВОР_ОЧН!$B$15:$V$29</definedName>
    <definedName name="_xlnm.Print_Area" localSheetId="0">МД_ДОГОВОР_ОЧН!$B$1:$S$17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27" i="2" l="1"/>
  <c r="P27" i="2"/>
  <c r="I27" i="2"/>
  <c r="H27" i="2" l="1"/>
  <c r="V24" i="2"/>
  <c r="P24" i="2"/>
  <c r="I24" i="2"/>
  <c r="H24" i="2" l="1"/>
  <c r="I20" i="2" l="1"/>
  <c r="P20" i="2"/>
  <c r="V20" i="2"/>
  <c r="H20" i="2" l="1"/>
  <c r="P25" i="2"/>
  <c r="I25" i="2"/>
  <c r="P22" i="2"/>
  <c r="I22" i="2"/>
  <c r="H25" i="2" l="1"/>
  <c r="H22" i="2"/>
  <c r="P28" i="2" l="1"/>
  <c r="I28" i="2"/>
  <c r="H28" i="2" l="1"/>
  <c r="P23" i="2" l="1"/>
  <c r="I23" i="2"/>
  <c r="H23" i="2" l="1"/>
  <c r="V21" i="2"/>
  <c r="P21" i="2"/>
  <c r="I21" i="2"/>
  <c r="H21" i="2" l="1"/>
  <c r="V23" i="2"/>
  <c r="V28" i="2"/>
  <c r="V22" i="2"/>
  <c r="V25" i="2"/>
</calcChain>
</file>

<file path=xl/sharedStrings.xml><?xml version="1.0" encoding="utf-8"?>
<sst xmlns="http://schemas.openxmlformats.org/spreadsheetml/2006/main" count="101" uniqueCount="61">
  <si>
    <t>№ п/п</t>
  </si>
  <si>
    <t>РЯ</t>
  </si>
  <si>
    <t>Доп. балл</t>
  </si>
  <si>
    <t>Балл за сочинение</t>
  </si>
  <si>
    <t>Приоритет</t>
  </si>
  <si>
    <t>№ расписки</t>
  </si>
  <si>
    <t>средний балл</t>
  </si>
  <si>
    <t>по состоянию на</t>
  </si>
  <si>
    <t>МАТ</t>
  </si>
  <si>
    <t>Дата подачи заявления</t>
  </si>
  <si>
    <t>Согласие/ Оригинал</t>
  </si>
  <si>
    <t>Сумма конкурсных баллов</t>
  </si>
  <si>
    <t xml:space="preserve"> СНИЛС / УНИКАЛЬНЫЙ КОД</t>
  </si>
  <si>
    <t>Преимущественное право</t>
  </si>
  <si>
    <t>Сумма ИД
(доп. балл+ соч)</t>
  </si>
  <si>
    <t>УСЛОВНЫЕ СОКРАЩЕНИЯ:</t>
  </si>
  <si>
    <t>Математика (профиль)</t>
  </si>
  <si>
    <t>Русский язык</t>
  </si>
  <si>
    <t>Сумма ЕГЭ/ВИ</t>
  </si>
  <si>
    <t>ОбщП</t>
  </si>
  <si>
    <t>Проф</t>
  </si>
  <si>
    <t>Аттестат с отличием (золотая медаль)
да/нет</t>
  </si>
  <si>
    <t>Общеобразовательный предмет</t>
  </si>
  <si>
    <t>Профильный предмет</t>
  </si>
  <si>
    <r>
      <t xml:space="preserve">На места по договорам с оплатой образовательных услуг </t>
    </r>
    <r>
      <rPr>
        <b/>
        <sz val="11"/>
        <color indexed="10"/>
        <rFont val="Times New Roman"/>
        <family val="1"/>
        <charset val="204"/>
      </rPr>
      <t>(30 мест)</t>
    </r>
  </si>
  <si>
    <t>очная  форма</t>
  </si>
  <si>
    <t>ОБЩ</t>
  </si>
  <si>
    <t>ИЯ</t>
  </si>
  <si>
    <t>ОЭ</t>
  </si>
  <si>
    <t>ИЯвПД</t>
  </si>
  <si>
    <t>ЭО</t>
  </si>
  <si>
    <t>Экономика организации</t>
  </si>
  <si>
    <t>Обществознание</t>
  </si>
  <si>
    <t>Иностранный язык</t>
  </si>
  <si>
    <t>Иностранный язык в профессиональной деятельности</t>
  </si>
  <si>
    <t>СПИСОК АБИТУРИЕНТОВ, ПОДАВШИХ ЗАЯВЛЕНИЯ НА НАПРАВЛЕНИЕ "МЕНЕДЖМЕНТ"</t>
  </si>
  <si>
    <t>159-654-731 15</t>
  </si>
  <si>
    <t>017-2022</t>
  </si>
  <si>
    <t>Менеджмент</t>
  </si>
  <si>
    <t>нет</t>
  </si>
  <si>
    <t>136-491-080 63</t>
  </si>
  <si>
    <t>049-2022</t>
  </si>
  <si>
    <t>179-303-284 83</t>
  </si>
  <si>
    <t>070-2022</t>
  </si>
  <si>
    <t>206-719-638 74</t>
  </si>
  <si>
    <t>103-2022</t>
  </si>
  <si>
    <t>198-453-441 17</t>
  </si>
  <si>
    <t>131-2022</t>
  </si>
  <si>
    <t>206-187-138 50</t>
  </si>
  <si>
    <t>135-2022</t>
  </si>
  <si>
    <t>С/О</t>
  </si>
  <si>
    <t>К</t>
  </si>
  <si>
    <t>C/О</t>
  </si>
  <si>
    <t>160-822-501 38</t>
  </si>
  <si>
    <t>132-2022</t>
  </si>
  <si>
    <t>претенденты на коммерческие места</t>
  </si>
  <si>
    <t>163-633-232 54</t>
  </si>
  <si>
    <t>189-2022</t>
  </si>
  <si>
    <t>Приказ о зачислении</t>
  </si>
  <si>
    <t>2 волна</t>
  </si>
  <si>
    <t>№ 229 ЛСС от 12.08.2022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</si>
</sst>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/>
    <xf numFmtId="0" fontId="7" fillId="0" borderId="0" xfId="0" applyFont="1" applyAlignment="1">
      <alignment horizontal="left"/>
    </xf>
    <xf numFmtId="0" fontId="0" fillId="0" borderId="0" xfId="0" applyAlignment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8" fillId="0" borderId="0" xfId="0" applyFont="1" applyFill="1" applyAlignment="1">
      <alignment vertical="center"/>
    </xf>
    <xf numFmtId="0" fontId="6" fillId="0" borderId="0" xfId="0" applyFont="1" applyAlignment="1"/>
    <xf numFmtId="0" fontId="6" fillId="0" borderId="0" xfId="0" applyFont="1"/>
    <xf numFmtId="0" fontId="4" fillId="0" borderId="0" xfId="0" applyFont="1" applyAlignment="1"/>
    <xf numFmtId="0" fontId="10" fillId="0" borderId="0" xfId="0" applyFont="1" applyAlignment="1"/>
    <xf numFmtId="0" fontId="4" fillId="0" borderId="0" xfId="0" applyFont="1"/>
    <xf numFmtId="0" fontId="10" fillId="0" borderId="0" xfId="0" applyFo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Alignment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11" fillId="0" borderId="0" xfId="0" applyFont="1" applyAlignment="1"/>
    <xf numFmtId="14" fontId="2" fillId="0" borderId="0" xfId="0" applyNumberFormat="1" applyFont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1" xfId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15" fillId="0" borderId="0" xfId="0" applyFont="1"/>
    <xf numFmtId="0" fontId="2" fillId="0" borderId="0" xfId="0" applyFont="1"/>
    <xf numFmtId="0" fontId="8" fillId="0" borderId="0" xfId="0" applyFont="1"/>
    <xf numFmtId="0" fontId="13" fillId="0" borderId="0" xfId="0" applyFont="1"/>
    <xf numFmtId="0" fontId="4" fillId="0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5" fillId="4" borderId="0" xfId="0" applyFont="1" applyFill="1"/>
    <xf numFmtId="0" fontId="2" fillId="4" borderId="0" xfId="0" applyFont="1" applyFill="1"/>
    <xf numFmtId="0" fontId="8" fillId="4" borderId="0" xfId="0" applyFont="1" applyFill="1"/>
    <xf numFmtId="0" fontId="13" fillId="4" borderId="0" xfId="0" applyFont="1" applyFill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4" fillId="0" borderId="0" xfId="0" applyFont="1" applyFill="1" applyAlignment="1"/>
    <xf numFmtId="0" fontId="19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14" fontId="2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8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"/>
  <sheetViews>
    <sheetView tabSelected="1" zoomScale="90" zoomScaleNormal="90" zoomScaleSheetLayoutView="100" workbookViewId="0">
      <selection activeCell="G36" sqref="G36"/>
    </sheetView>
  </sheetViews>
  <sheetFormatPr defaultRowHeight="15" x14ac:dyDescent="0.25"/>
  <cols>
    <col min="1" max="1" width="4" style="63" customWidth="1"/>
    <col min="2" max="2" width="5.7109375" style="5" customWidth="1"/>
    <col min="3" max="3" width="21.42578125" style="8" customWidth="1"/>
    <col min="4" max="4" width="10.85546875" style="8" customWidth="1"/>
    <col min="5" max="5" width="11.7109375" style="71" customWidth="1"/>
    <col min="6" max="6" width="26" style="71" customWidth="1"/>
    <col min="7" max="7" width="11.7109375" style="8" customWidth="1"/>
    <col min="8" max="8" width="13.42578125" style="8" customWidth="1"/>
    <col min="9" max="9" width="10.5703125" style="8" customWidth="1"/>
    <col min="10" max="10" width="7.140625" style="2" customWidth="1"/>
    <col min="11" max="12" width="6.42578125" style="2" customWidth="1"/>
    <col min="13" max="13" width="6.7109375" style="2" customWidth="1"/>
    <col min="14" max="14" width="8" style="2" customWidth="1"/>
    <col min="15" max="15" width="9.140625" style="2" bestFit="1" customWidth="1"/>
    <col min="16" max="16" width="11" style="2" customWidth="1"/>
    <col min="17" max="17" width="6.7109375" style="3" customWidth="1"/>
    <col min="18" max="18" width="12.28515625" style="9" customWidth="1"/>
    <col min="19" max="19" width="23" style="2" customWidth="1"/>
    <col min="20" max="20" width="18.28515625" style="2" customWidth="1"/>
    <col min="21" max="21" width="13.5703125" style="10" customWidth="1"/>
    <col min="22" max="22" width="12.28515625" style="11" customWidth="1"/>
    <col min="23" max="23" width="17.85546875" style="15" customWidth="1"/>
    <col min="24" max="24" width="9.140625" style="15" customWidth="1"/>
    <col min="25" max="25" width="2.42578125" style="15" customWidth="1"/>
    <col min="26" max="26" width="16.28515625" style="18" customWidth="1"/>
    <col min="27" max="28" width="9.140625" style="19" customWidth="1"/>
    <col min="29" max="32" width="9.140625" style="15" customWidth="1"/>
  </cols>
  <sheetData>
    <row r="1" spans="1:32" s="7" customFormat="1" ht="24" customHeight="1" x14ac:dyDescent="0.25">
      <c r="A1" s="63"/>
      <c r="B1" s="82" t="s">
        <v>35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6"/>
      <c r="U1" s="10"/>
      <c r="V1" s="11"/>
      <c r="W1" s="14"/>
      <c r="X1" s="14"/>
      <c r="Y1" s="14"/>
      <c r="Z1" s="16"/>
      <c r="AA1" s="17"/>
      <c r="AB1" s="17"/>
      <c r="AC1" s="14"/>
      <c r="AD1" s="14"/>
      <c r="AE1" s="14"/>
      <c r="AF1" s="14"/>
    </row>
    <row r="2" spans="1:32" ht="12.75" customHeight="1" x14ac:dyDescent="0.25">
      <c r="B2" s="20"/>
      <c r="C2" s="31" t="s">
        <v>25</v>
      </c>
      <c r="D2" s="26"/>
      <c r="E2" s="16"/>
      <c r="F2" s="16"/>
      <c r="G2" s="26"/>
      <c r="H2" s="26"/>
      <c r="I2" s="26"/>
      <c r="J2" s="26"/>
      <c r="K2" s="26"/>
      <c r="L2" s="26"/>
      <c r="M2" s="26"/>
      <c r="N2" s="26"/>
      <c r="O2" s="1"/>
      <c r="P2" s="1"/>
      <c r="T2" s="4"/>
    </row>
    <row r="3" spans="1:32" ht="12.75" customHeight="1" x14ac:dyDescent="0.25">
      <c r="B3" s="21"/>
      <c r="C3" s="13" t="s">
        <v>7</v>
      </c>
      <c r="D3" s="25"/>
      <c r="E3" s="84">
        <v>44784</v>
      </c>
      <c r="F3" s="84"/>
      <c r="G3" s="84"/>
      <c r="H3" s="84"/>
      <c r="I3" s="84"/>
      <c r="J3" s="84"/>
      <c r="K3" s="24"/>
      <c r="L3" s="30"/>
      <c r="M3" s="23"/>
      <c r="N3" s="23"/>
      <c r="O3" s="23"/>
      <c r="P3" s="23"/>
      <c r="Q3" s="1"/>
      <c r="R3" s="1"/>
      <c r="T3" s="4"/>
    </row>
    <row r="4" spans="1:32" ht="12.75" customHeight="1" x14ac:dyDescent="0.25">
      <c r="B4" s="21"/>
      <c r="C4" s="13"/>
      <c r="D4" s="25"/>
      <c r="E4" s="69"/>
      <c r="F4" s="69"/>
      <c r="G4" s="30"/>
      <c r="H4" s="30"/>
      <c r="I4" s="30"/>
      <c r="J4" s="30"/>
      <c r="K4" s="30"/>
      <c r="L4" s="30"/>
      <c r="M4" s="23"/>
      <c r="N4" s="23"/>
      <c r="O4" s="23"/>
      <c r="P4" s="23"/>
      <c r="Q4" s="1"/>
      <c r="R4" s="1"/>
      <c r="T4" s="4"/>
    </row>
    <row r="5" spans="1:32" ht="12.75" customHeight="1" x14ac:dyDescent="0.25">
      <c r="B5" s="21"/>
      <c r="C5" s="13"/>
      <c r="D5" s="25"/>
      <c r="E5" s="69"/>
      <c r="F5" s="69"/>
      <c r="G5" s="30"/>
      <c r="H5" s="84" t="s">
        <v>15</v>
      </c>
      <c r="I5" s="84"/>
      <c r="J5" s="84"/>
      <c r="K5" s="84"/>
      <c r="L5" s="30"/>
      <c r="M5" s="23"/>
      <c r="N5" s="23"/>
      <c r="O5" s="23"/>
      <c r="P5" s="23"/>
      <c r="Q5" s="1"/>
      <c r="R5" s="1"/>
      <c r="T5" s="4"/>
    </row>
    <row r="6" spans="1:32" ht="12.75" customHeight="1" x14ac:dyDescent="0.25">
      <c r="B6" s="21"/>
      <c r="C6" s="65"/>
      <c r="D6" s="65"/>
      <c r="E6" s="65"/>
      <c r="F6" s="65"/>
      <c r="G6" s="65"/>
      <c r="H6" s="37" t="s">
        <v>8</v>
      </c>
      <c r="I6" s="32" t="s">
        <v>16</v>
      </c>
      <c r="J6" s="30"/>
      <c r="K6" s="30"/>
      <c r="L6" s="30"/>
      <c r="M6" s="23"/>
      <c r="N6" s="23"/>
      <c r="O6" s="23"/>
      <c r="P6" s="23" t="s">
        <v>19</v>
      </c>
      <c r="Q6" s="91" t="s">
        <v>22</v>
      </c>
      <c r="R6" s="91"/>
      <c r="S6" s="91"/>
      <c r="T6" s="4"/>
    </row>
    <row r="7" spans="1:32" ht="12.75" customHeight="1" x14ac:dyDescent="0.25">
      <c r="B7" s="21"/>
      <c r="C7" s="65"/>
      <c r="D7" s="65"/>
      <c r="E7" s="65"/>
      <c r="F7" s="65"/>
      <c r="G7" s="65"/>
      <c r="H7" s="30" t="s">
        <v>28</v>
      </c>
      <c r="I7" s="32" t="s">
        <v>31</v>
      </c>
      <c r="J7" s="30"/>
      <c r="K7" s="30"/>
      <c r="L7" s="30"/>
      <c r="M7" s="23"/>
      <c r="N7" s="23"/>
      <c r="O7" s="23"/>
      <c r="P7" s="23" t="s">
        <v>20</v>
      </c>
      <c r="Q7" s="91" t="s">
        <v>23</v>
      </c>
      <c r="R7" s="91"/>
      <c r="S7" s="91"/>
      <c r="T7" s="4"/>
    </row>
    <row r="8" spans="1:32" ht="12.75" customHeight="1" x14ac:dyDescent="0.25">
      <c r="B8" s="21"/>
      <c r="C8" s="65"/>
      <c r="D8" s="65"/>
      <c r="E8" s="65"/>
      <c r="F8" s="65"/>
      <c r="G8" s="65"/>
      <c r="H8" s="30" t="s">
        <v>26</v>
      </c>
      <c r="I8" s="32" t="s">
        <v>32</v>
      </c>
      <c r="J8" s="30"/>
      <c r="K8" s="30"/>
      <c r="L8" s="30"/>
      <c r="M8" s="23"/>
      <c r="N8" s="23"/>
      <c r="O8" s="23"/>
      <c r="P8" s="23"/>
      <c r="Q8" s="1"/>
      <c r="R8" s="1"/>
      <c r="T8" s="4"/>
    </row>
    <row r="9" spans="1:32" ht="12.75" customHeight="1" x14ac:dyDescent="0.25">
      <c r="B9" s="21"/>
      <c r="C9" s="65"/>
      <c r="D9" s="65"/>
      <c r="E9" s="65"/>
      <c r="F9" s="65"/>
      <c r="G9" s="65"/>
      <c r="H9" s="30" t="s">
        <v>27</v>
      </c>
      <c r="I9" s="32" t="s">
        <v>33</v>
      </c>
      <c r="J9" s="30"/>
      <c r="K9" s="30"/>
      <c r="L9" s="30"/>
      <c r="M9" s="23"/>
      <c r="N9" s="23"/>
      <c r="O9" s="23"/>
      <c r="P9" s="23"/>
      <c r="Q9" s="1"/>
      <c r="R9" s="1"/>
      <c r="T9" s="4"/>
    </row>
    <row r="10" spans="1:32" ht="12.75" customHeight="1" x14ac:dyDescent="0.25">
      <c r="B10" s="21"/>
      <c r="C10" s="65"/>
      <c r="D10" s="65"/>
      <c r="E10" s="65"/>
      <c r="F10" s="65"/>
      <c r="G10" s="65"/>
      <c r="H10" s="30" t="s">
        <v>29</v>
      </c>
      <c r="I10" s="32" t="s">
        <v>34</v>
      </c>
      <c r="J10" s="30"/>
      <c r="K10" s="30"/>
      <c r="L10" s="30"/>
      <c r="M10" s="23"/>
      <c r="N10" s="23"/>
      <c r="O10" s="23"/>
      <c r="P10" s="23"/>
      <c r="Q10" s="1"/>
      <c r="R10" s="1"/>
      <c r="T10" s="4"/>
    </row>
    <row r="11" spans="1:32" ht="12.75" customHeight="1" x14ac:dyDescent="0.25">
      <c r="B11" s="21"/>
      <c r="C11" s="65"/>
      <c r="D11" s="65"/>
      <c r="E11" s="65"/>
      <c r="F11" s="65"/>
      <c r="G11" s="65"/>
      <c r="H11" s="30" t="s">
        <v>1</v>
      </c>
      <c r="I11" s="32" t="s">
        <v>17</v>
      </c>
      <c r="J11" s="30"/>
      <c r="K11" s="30"/>
      <c r="L11" s="30"/>
      <c r="M11" s="23"/>
      <c r="N11" s="23"/>
      <c r="O11" s="23"/>
      <c r="P11" s="23"/>
      <c r="Q11" s="1"/>
      <c r="R11" s="1"/>
      <c r="T11" s="4"/>
    </row>
    <row r="12" spans="1:32" ht="14.25" customHeight="1" x14ac:dyDescent="0.25">
      <c r="C12" s="65"/>
      <c r="D12" s="65"/>
      <c r="E12" s="65"/>
      <c r="F12" s="65"/>
      <c r="G12" s="65"/>
    </row>
    <row r="13" spans="1:32" ht="27" customHeight="1" x14ac:dyDescent="0.25">
      <c r="B13" s="85" t="s">
        <v>24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4"/>
    </row>
    <row r="14" spans="1:32" ht="16.5" customHeight="1" x14ac:dyDescent="0.25">
      <c r="B14" s="58"/>
      <c r="C14" s="44"/>
      <c r="D14" s="44"/>
      <c r="E14" s="67"/>
      <c r="F14" s="72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5"/>
    </row>
    <row r="15" spans="1:32" x14ac:dyDescent="0.25">
      <c r="B15" s="92" t="s">
        <v>0</v>
      </c>
      <c r="C15" s="79" t="s">
        <v>12</v>
      </c>
      <c r="D15" s="76" t="s">
        <v>5</v>
      </c>
      <c r="E15" s="79" t="s">
        <v>10</v>
      </c>
      <c r="F15" s="79" t="s">
        <v>58</v>
      </c>
      <c r="G15" s="79" t="s">
        <v>13</v>
      </c>
      <c r="H15" s="79" t="s">
        <v>11</v>
      </c>
      <c r="I15" s="79" t="s">
        <v>18</v>
      </c>
      <c r="J15" s="38" t="s">
        <v>19</v>
      </c>
      <c r="K15" s="39" t="s">
        <v>20</v>
      </c>
      <c r="L15" s="86" t="s">
        <v>19</v>
      </c>
      <c r="M15" s="87"/>
      <c r="N15" s="40" t="s">
        <v>20</v>
      </c>
      <c r="O15" s="41" t="s">
        <v>19</v>
      </c>
      <c r="P15" s="76" t="s">
        <v>14</v>
      </c>
      <c r="Q15" s="76" t="s">
        <v>2</v>
      </c>
      <c r="R15" s="76" t="s">
        <v>3</v>
      </c>
      <c r="S15" s="76" t="s">
        <v>4</v>
      </c>
      <c r="T15" s="76" t="s">
        <v>21</v>
      </c>
      <c r="U15" s="76" t="s">
        <v>9</v>
      </c>
      <c r="V15" s="88" t="s">
        <v>6</v>
      </c>
    </row>
    <row r="16" spans="1:32" ht="14.45" customHeight="1" x14ac:dyDescent="0.25">
      <c r="A16"/>
      <c r="B16" s="93"/>
      <c r="C16" s="80"/>
      <c r="D16" s="77"/>
      <c r="E16" s="80"/>
      <c r="F16" s="80"/>
      <c r="G16" s="80"/>
      <c r="H16" s="80"/>
      <c r="I16" s="80"/>
      <c r="J16" s="33" t="s">
        <v>8</v>
      </c>
      <c r="K16" s="29" t="s">
        <v>30</v>
      </c>
      <c r="L16" s="33" t="s">
        <v>26</v>
      </c>
      <c r="M16" s="33" t="s">
        <v>27</v>
      </c>
      <c r="N16" s="29" t="s">
        <v>29</v>
      </c>
      <c r="O16" s="34" t="s">
        <v>1</v>
      </c>
      <c r="P16" s="77"/>
      <c r="Q16" s="77"/>
      <c r="R16" s="77"/>
      <c r="S16" s="77"/>
      <c r="T16" s="77"/>
      <c r="U16" s="77"/>
      <c r="V16" s="89"/>
    </row>
    <row r="17" spans="1:32" ht="26.45" customHeight="1" x14ac:dyDescent="0.25">
      <c r="A17"/>
      <c r="B17" s="94"/>
      <c r="C17" s="81"/>
      <c r="D17" s="78"/>
      <c r="E17" s="81"/>
      <c r="F17" s="81"/>
      <c r="G17" s="81"/>
      <c r="H17" s="81"/>
      <c r="I17" s="81"/>
      <c r="J17" s="36">
        <v>33</v>
      </c>
      <c r="K17" s="35">
        <v>33</v>
      </c>
      <c r="L17" s="36">
        <v>42</v>
      </c>
      <c r="M17" s="36">
        <v>35</v>
      </c>
      <c r="N17" s="35">
        <v>35</v>
      </c>
      <c r="O17" s="55">
        <v>41</v>
      </c>
      <c r="P17" s="78"/>
      <c r="Q17" s="78"/>
      <c r="R17" s="78"/>
      <c r="S17" s="78"/>
      <c r="T17" s="78"/>
      <c r="U17" s="78"/>
      <c r="V17" s="90"/>
    </row>
    <row r="18" spans="1:32" s="62" customFormat="1" ht="22.5" x14ac:dyDescent="0.25">
      <c r="A18" s="66"/>
      <c r="B18" s="22"/>
      <c r="C18" s="73" t="s">
        <v>55</v>
      </c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5"/>
      <c r="W18" s="59"/>
      <c r="X18" s="59"/>
      <c r="Y18" s="59"/>
      <c r="Z18" s="60"/>
      <c r="AA18" s="61"/>
      <c r="AB18" s="61"/>
      <c r="AC18" s="59"/>
      <c r="AD18" s="59"/>
      <c r="AE18" s="59"/>
      <c r="AF18" s="59"/>
    </row>
    <row r="20" spans="1:32" ht="20.25" customHeight="1" x14ac:dyDescent="0.25">
      <c r="A20" s="63" t="s">
        <v>51</v>
      </c>
      <c r="B20" s="22">
        <v>1</v>
      </c>
      <c r="C20" s="29" t="s">
        <v>44</v>
      </c>
      <c r="D20" s="29" t="s">
        <v>45</v>
      </c>
      <c r="E20" s="28" t="s">
        <v>50</v>
      </c>
      <c r="F20" s="28" t="s">
        <v>60</v>
      </c>
      <c r="G20" s="28"/>
      <c r="H20" s="28">
        <f t="shared" ref="H20:H27" si="0">SUM(I20,P20)</f>
        <v>182</v>
      </c>
      <c r="I20" s="28">
        <f t="shared" ref="I20:I27" si="1">SUM(J20:O20)</f>
        <v>177</v>
      </c>
      <c r="J20" s="42">
        <v>40</v>
      </c>
      <c r="K20" s="28"/>
      <c r="L20" s="42">
        <v>65</v>
      </c>
      <c r="M20" s="42"/>
      <c r="N20" s="28"/>
      <c r="O20" s="56">
        <v>72</v>
      </c>
      <c r="P20" s="27">
        <f t="shared" ref="P20:P27" si="2">SUM(Q20:R20)</f>
        <v>5</v>
      </c>
      <c r="Q20" s="27"/>
      <c r="R20" s="27">
        <v>5</v>
      </c>
      <c r="S20" s="27" t="s">
        <v>38</v>
      </c>
      <c r="T20" s="27" t="s">
        <v>39</v>
      </c>
      <c r="U20" s="47">
        <v>44749</v>
      </c>
      <c r="V20" s="48">
        <f t="shared" ref="V20:V27" si="3">AVERAGE(J20:O20)</f>
        <v>59</v>
      </c>
    </row>
    <row r="21" spans="1:32" ht="20.25" customHeight="1" x14ac:dyDescent="0.25">
      <c r="A21" s="63" t="s">
        <v>51</v>
      </c>
      <c r="B21" s="22">
        <v>2</v>
      </c>
      <c r="C21" s="29" t="s">
        <v>36</v>
      </c>
      <c r="D21" s="29" t="s">
        <v>37</v>
      </c>
      <c r="E21" s="28" t="s">
        <v>50</v>
      </c>
      <c r="F21" s="28" t="s">
        <v>60</v>
      </c>
      <c r="G21" s="28"/>
      <c r="H21" s="28">
        <f t="shared" si="0"/>
        <v>180</v>
      </c>
      <c r="I21" s="28">
        <f t="shared" si="1"/>
        <v>171</v>
      </c>
      <c r="J21" s="42">
        <v>64</v>
      </c>
      <c r="K21" s="27"/>
      <c r="L21" s="42">
        <v>52</v>
      </c>
      <c r="M21" s="42"/>
      <c r="N21" s="27"/>
      <c r="O21" s="56">
        <v>55</v>
      </c>
      <c r="P21" s="27">
        <f t="shared" si="2"/>
        <v>9</v>
      </c>
      <c r="Q21" s="27">
        <v>4</v>
      </c>
      <c r="R21" s="27">
        <v>5</v>
      </c>
      <c r="S21" s="27" t="s">
        <v>38</v>
      </c>
      <c r="T21" s="27" t="s">
        <v>39</v>
      </c>
      <c r="U21" s="47">
        <v>44740</v>
      </c>
      <c r="V21" s="48">
        <f t="shared" si="3"/>
        <v>57</v>
      </c>
    </row>
    <row r="22" spans="1:32" s="52" customFormat="1" ht="20.25" customHeight="1" x14ac:dyDescent="0.25">
      <c r="A22" s="64" t="s">
        <v>51</v>
      </c>
      <c r="B22" s="22">
        <v>5</v>
      </c>
      <c r="C22" s="29" t="s">
        <v>46</v>
      </c>
      <c r="D22" s="29" t="s">
        <v>47</v>
      </c>
      <c r="E22" s="28" t="s">
        <v>50</v>
      </c>
      <c r="F22" s="28" t="s">
        <v>60</v>
      </c>
      <c r="G22" s="28"/>
      <c r="H22" s="28">
        <f t="shared" si="0"/>
        <v>165</v>
      </c>
      <c r="I22" s="28">
        <f t="shared" si="1"/>
        <v>160</v>
      </c>
      <c r="J22" s="42">
        <v>46</v>
      </c>
      <c r="K22" s="28"/>
      <c r="L22" s="42">
        <v>48</v>
      </c>
      <c r="M22" s="42"/>
      <c r="N22" s="28"/>
      <c r="O22" s="56">
        <v>66</v>
      </c>
      <c r="P22" s="27">
        <f t="shared" si="2"/>
        <v>5</v>
      </c>
      <c r="Q22" s="27"/>
      <c r="R22" s="27">
        <v>5</v>
      </c>
      <c r="S22" s="27" t="s">
        <v>38</v>
      </c>
      <c r="T22" s="27" t="s">
        <v>39</v>
      </c>
      <c r="U22" s="47">
        <v>44754</v>
      </c>
      <c r="V22" s="48">
        <f t="shared" si="3"/>
        <v>53.333333333333336</v>
      </c>
      <c r="W22" s="49"/>
      <c r="X22" s="49"/>
      <c r="Y22" s="49"/>
      <c r="Z22" s="50"/>
      <c r="AA22" s="51"/>
      <c r="AB22" s="51"/>
      <c r="AC22" s="49"/>
      <c r="AD22" s="49"/>
      <c r="AE22" s="49"/>
      <c r="AF22" s="49"/>
    </row>
    <row r="23" spans="1:32" ht="20.25" customHeight="1" x14ac:dyDescent="0.25">
      <c r="A23" s="63" t="s">
        <v>51</v>
      </c>
      <c r="B23" s="22">
        <v>6</v>
      </c>
      <c r="C23" s="29" t="s">
        <v>40</v>
      </c>
      <c r="D23" s="29" t="s">
        <v>41</v>
      </c>
      <c r="E23" s="28" t="s">
        <v>50</v>
      </c>
      <c r="F23" s="28" t="s">
        <v>60</v>
      </c>
      <c r="G23" s="28"/>
      <c r="H23" s="28">
        <f t="shared" si="0"/>
        <v>161</v>
      </c>
      <c r="I23" s="28">
        <f t="shared" si="1"/>
        <v>153</v>
      </c>
      <c r="J23" s="42">
        <v>52</v>
      </c>
      <c r="K23" s="27"/>
      <c r="L23" s="54">
        <v>44</v>
      </c>
      <c r="M23" s="42"/>
      <c r="N23" s="27"/>
      <c r="O23" s="56">
        <v>57</v>
      </c>
      <c r="P23" s="27">
        <f t="shared" si="2"/>
        <v>8</v>
      </c>
      <c r="Q23" s="27">
        <v>5</v>
      </c>
      <c r="R23" s="27">
        <v>3</v>
      </c>
      <c r="S23" s="27" t="s">
        <v>38</v>
      </c>
      <c r="T23" s="27" t="s">
        <v>39</v>
      </c>
      <c r="U23" s="47">
        <v>44742</v>
      </c>
      <c r="V23" s="48">
        <f t="shared" si="3"/>
        <v>51</v>
      </c>
    </row>
    <row r="24" spans="1:32" s="52" customFormat="1" ht="20.25" customHeight="1" x14ac:dyDescent="0.25">
      <c r="A24" s="64" t="s">
        <v>51</v>
      </c>
      <c r="B24" s="22">
        <v>7</v>
      </c>
      <c r="C24" s="29" t="s">
        <v>53</v>
      </c>
      <c r="D24" s="29" t="s">
        <v>54</v>
      </c>
      <c r="E24" s="28" t="s">
        <v>50</v>
      </c>
      <c r="F24" s="28" t="s">
        <v>60</v>
      </c>
      <c r="G24" s="28"/>
      <c r="H24" s="28">
        <f t="shared" si="0"/>
        <v>157</v>
      </c>
      <c r="I24" s="28">
        <f t="shared" si="1"/>
        <v>152</v>
      </c>
      <c r="J24" s="42">
        <v>46</v>
      </c>
      <c r="K24" s="27"/>
      <c r="L24" s="42">
        <v>49</v>
      </c>
      <c r="M24" s="42"/>
      <c r="N24" s="27"/>
      <c r="O24" s="56">
        <v>57</v>
      </c>
      <c r="P24" s="27">
        <f t="shared" si="2"/>
        <v>5</v>
      </c>
      <c r="Q24" s="27"/>
      <c r="R24" s="27">
        <v>5</v>
      </c>
      <c r="S24" s="27" t="s">
        <v>38</v>
      </c>
      <c r="T24" s="27" t="s">
        <v>39</v>
      </c>
      <c r="U24" s="47">
        <v>44754</v>
      </c>
      <c r="V24" s="48">
        <f t="shared" si="3"/>
        <v>50.666666666666664</v>
      </c>
      <c r="W24" s="49"/>
      <c r="X24" s="49"/>
      <c r="Y24" s="49"/>
      <c r="Z24" s="50"/>
      <c r="AA24" s="51"/>
      <c r="AB24" s="51"/>
      <c r="AC24" s="49"/>
      <c r="AD24" s="49"/>
      <c r="AE24" s="49"/>
      <c r="AF24" s="49"/>
    </row>
    <row r="25" spans="1:32" ht="20.25" customHeight="1" x14ac:dyDescent="0.25">
      <c r="A25" s="63" t="s">
        <v>51</v>
      </c>
      <c r="B25" s="22">
        <v>8</v>
      </c>
      <c r="C25" s="29" t="s">
        <v>48</v>
      </c>
      <c r="D25" s="29" t="s">
        <v>49</v>
      </c>
      <c r="E25" s="27" t="s">
        <v>52</v>
      </c>
      <c r="F25" s="28" t="s">
        <v>60</v>
      </c>
      <c r="G25" s="28"/>
      <c r="H25" s="28">
        <f t="shared" si="0"/>
        <v>146</v>
      </c>
      <c r="I25" s="28">
        <f t="shared" si="1"/>
        <v>146</v>
      </c>
      <c r="J25" s="54">
        <v>34</v>
      </c>
      <c r="K25" s="28"/>
      <c r="L25" s="42">
        <v>50</v>
      </c>
      <c r="M25" s="42"/>
      <c r="N25" s="28"/>
      <c r="O25" s="56">
        <v>62</v>
      </c>
      <c r="P25" s="27">
        <f t="shared" si="2"/>
        <v>0</v>
      </c>
      <c r="Q25" s="27"/>
      <c r="R25" s="27"/>
      <c r="S25" s="27" t="s">
        <v>38</v>
      </c>
      <c r="T25" s="27" t="s">
        <v>39</v>
      </c>
      <c r="U25" s="47">
        <v>44755</v>
      </c>
      <c r="V25" s="12">
        <f t="shared" si="3"/>
        <v>48.666666666666664</v>
      </c>
    </row>
    <row r="26" spans="1:32" ht="22.5" x14ac:dyDescent="0.25">
      <c r="B26" s="22"/>
      <c r="C26" s="73" t="s">
        <v>59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5"/>
    </row>
    <row r="27" spans="1:32" x14ac:dyDescent="0.25">
      <c r="A27" s="63" t="s">
        <v>51</v>
      </c>
      <c r="B27" s="68">
        <v>9</v>
      </c>
      <c r="C27" s="68" t="s">
        <v>56</v>
      </c>
      <c r="D27" s="68" t="s">
        <v>57</v>
      </c>
      <c r="E27" s="70"/>
      <c r="F27" s="70"/>
      <c r="G27" s="68"/>
      <c r="H27" s="22">
        <f t="shared" si="0"/>
        <v>227</v>
      </c>
      <c r="I27" s="22">
        <f t="shared" si="1"/>
        <v>222</v>
      </c>
      <c r="J27" s="54">
        <v>68</v>
      </c>
      <c r="K27" s="22"/>
      <c r="L27" s="54">
        <v>76</v>
      </c>
      <c r="M27" s="54"/>
      <c r="N27" s="22"/>
      <c r="O27" s="57">
        <v>78</v>
      </c>
      <c r="P27" s="46">
        <f t="shared" si="2"/>
        <v>5</v>
      </c>
      <c r="Q27" s="46"/>
      <c r="R27" s="46">
        <v>5</v>
      </c>
      <c r="S27" s="46" t="s">
        <v>38</v>
      </c>
      <c r="T27" s="46" t="s">
        <v>39</v>
      </c>
      <c r="U27" s="43">
        <v>44778</v>
      </c>
      <c r="V27" s="12">
        <f t="shared" si="3"/>
        <v>74</v>
      </c>
    </row>
    <row r="28" spans="1:32" x14ac:dyDescent="0.25">
      <c r="A28" s="63" t="s">
        <v>51</v>
      </c>
      <c r="B28" s="22">
        <v>3</v>
      </c>
      <c r="C28" s="53" t="s">
        <v>42</v>
      </c>
      <c r="D28" s="53" t="s">
        <v>43</v>
      </c>
      <c r="E28" s="22"/>
      <c r="F28" s="22"/>
      <c r="G28" s="22"/>
      <c r="H28" s="22">
        <f>SUM(I28,P28)</f>
        <v>180</v>
      </c>
      <c r="I28" s="22">
        <f>SUM(J28:O28)</f>
        <v>175</v>
      </c>
      <c r="J28" s="54">
        <v>46</v>
      </c>
      <c r="K28" s="46"/>
      <c r="L28" s="54">
        <v>49</v>
      </c>
      <c r="M28" s="54"/>
      <c r="N28" s="46"/>
      <c r="O28" s="57">
        <v>80</v>
      </c>
      <c r="P28" s="46">
        <f>SUM(Q28:R28)</f>
        <v>5</v>
      </c>
      <c r="Q28" s="46"/>
      <c r="R28" s="46">
        <v>5</v>
      </c>
      <c r="S28" s="46" t="s">
        <v>38</v>
      </c>
      <c r="T28" s="46" t="s">
        <v>39</v>
      </c>
      <c r="U28" s="43">
        <v>44746</v>
      </c>
      <c r="V28" s="12">
        <f>AVERAGE(J28:O28)</f>
        <v>58.333333333333336</v>
      </c>
    </row>
  </sheetData>
  <autoFilter ref="B15:V25">
    <filterColumn colId="10" showButton="0"/>
    <sortState ref="B20:W109">
      <sortCondition descending="1" ref="H15:H109"/>
    </sortState>
  </autoFilter>
  <mergeCells count="24">
    <mergeCell ref="B1:S1"/>
    <mergeCell ref="E3:J3"/>
    <mergeCell ref="H5:K5"/>
    <mergeCell ref="S15:S17"/>
    <mergeCell ref="T15:T17"/>
    <mergeCell ref="B13:S13"/>
    <mergeCell ref="L15:M15"/>
    <mergeCell ref="Q6:S6"/>
    <mergeCell ref="Q7:S7"/>
    <mergeCell ref="B15:B17"/>
    <mergeCell ref="C15:C17"/>
    <mergeCell ref="P15:P17"/>
    <mergeCell ref="C26:V26"/>
    <mergeCell ref="Q15:Q17"/>
    <mergeCell ref="R15:R17"/>
    <mergeCell ref="D15:D17"/>
    <mergeCell ref="E15:E17"/>
    <mergeCell ref="G15:G17"/>
    <mergeCell ref="H15:H17"/>
    <mergeCell ref="I15:I17"/>
    <mergeCell ref="F15:F17"/>
    <mergeCell ref="C18:V18"/>
    <mergeCell ref="U15:U17"/>
    <mergeCell ref="V15:V17"/>
  </mergeCells>
  <phoneticPr fontId="12" type="noConversion"/>
  <conditionalFormatting sqref="I15">
    <cfRule type="cellIs" dxfId="156" priority="747" stopIfTrue="1" operator="equal">
      <formula>"Ф.И.О"</formula>
    </cfRule>
    <cfRule type="colorScale" priority="7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7">
    <cfRule type="cellIs" dxfId="155" priority="719" operator="lessThan">
      <formula>33</formula>
    </cfRule>
  </conditionalFormatting>
  <conditionalFormatting sqref="K17">
    <cfRule type="cellIs" dxfId="154" priority="718" operator="lessThan">
      <formula>33</formula>
    </cfRule>
  </conditionalFormatting>
  <conditionalFormatting sqref="L17">
    <cfRule type="cellIs" dxfId="153" priority="717" operator="lessThan">
      <formula>42</formula>
    </cfRule>
  </conditionalFormatting>
  <conditionalFormatting sqref="M17">
    <cfRule type="cellIs" dxfId="152" priority="716" operator="lessThan">
      <formula>35</formula>
    </cfRule>
  </conditionalFormatting>
  <conditionalFormatting sqref="N17">
    <cfRule type="cellIs" dxfId="151" priority="715" operator="lessThan">
      <formula>35</formula>
    </cfRule>
  </conditionalFormatting>
  <conditionalFormatting sqref="O17">
    <cfRule type="cellIs" dxfId="150" priority="714" operator="lessThan">
      <formula>41</formula>
    </cfRule>
  </conditionalFormatting>
  <conditionalFormatting sqref="K20">
    <cfRule type="cellIs" dxfId="149" priority="493" operator="lessThan">
      <formula>39</formula>
    </cfRule>
  </conditionalFormatting>
  <conditionalFormatting sqref="L20">
    <cfRule type="cellIs" dxfId="148" priority="492" operator="lessThan">
      <formula>45</formula>
    </cfRule>
  </conditionalFormatting>
  <conditionalFormatting sqref="M20">
    <cfRule type="cellIs" dxfId="147" priority="491" operator="lessThan">
      <formula>35</formula>
    </cfRule>
  </conditionalFormatting>
  <conditionalFormatting sqref="N20">
    <cfRule type="cellIs" dxfId="146" priority="490" operator="lessThan">
      <formula>35</formula>
    </cfRule>
  </conditionalFormatting>
  <conditionalFormatting sqref="O20">
    <cfRule type="cellIs" dxfId="145" priority="489" operator="lessThan">
      <formula>44</formula>
    </cfRule>
  </conditionalFormatting>
  <conditionalFormatting sqref="K20">
    <cfRule type="cellIs" dxfId="144" priority="476" operator="lessThan">
      <formula>33</formula>
    </cfRule>
  </conditionalFormatting>
  <conditionalFormatting sqref="L20">
    <cfRule type="cellIs" dxfId="143" priority="475" operator="lessThan">
      <formula>42</formula>
    </cfRule>
  </conditionalFormatting>
  <conditionalFormatting sqref="M20">
    <cfRule type="cellIs" dxfId="142" priority="474" operator="lessThan">
      <formula>35</formula>
    </cfRule>
  </conditionalFormatting>
  <conditionalFormatting sqref="N20">
    <cfRule type="cellIs" dxfId="141" priority="473" operator="lessThan">
      <formula>35</formula>
    </cfRule>
  </conditionalFormatting>
  <conditionalFormatting sqref="O20">
    <cfRule type="cellIs" dxfId="140" priority="426" operator="lessThan">
      <formula>35</formula>
    </cfRule>
  </conditionalFormatting>
  <conditionalFormatting sqref="J28">
    <cfRule type="cellIs" dxfId="139" priority="310" operator="lessThan">
      <formula>39</formula>
    </cfRule>
  </conditionalFormatting>
  <conditionalFormatting sqref="K28">
    <cfRule type="cellIs" dxfId="138" priority="309" operator="lessThan">
      <formula>39</formula>
    </cfRule>
  </conditionalFormatting>
  <conditionalFormatting sqref="L28">
    <cfRule type="cellIs" dxfId="137" priority="308" operator="lessThan">
      <formula>45</formula>
    </cfRule>
  </conditionalFormatting>
  <conditionalFormatting sqref="M28">
    <cfRule type="cellIs" dxfId="136" priority="307" operator="lessThan">
      <formula>35</formula>
    </cfRule>
  </conditionalFormatting>
  <conditionalFormatting sqref="N28">
    <cfRule type="cellIs" dxfId="135" priority="306" operator="lessThan">
      <formula>35</formula>
    </cfRule>
  </conditionalFormatting>
  <conditionalFormatting sqref="O28">
    <cfRule type="cellIs" dxfId="134" priority="305" operator="lessThan">
      <formula>44</formula>
    </cfRule>
  </conditionalFormatting>
  <conditionalFormatting sqref="J21">
    <cfRule type="cellIs" dxfId="133" priority="288" operator="lessThan">
      <formula>45</formula>
    </cfRule>
  </conditionalFormatting>
  <conditionalFormatting sqref="K21">
    <cfRule type="cellIs" dxfId="132" priority="287" operator="lessThan">
      <formula>42</formula>
    </cfRule>
  </conditionalFormatting>
  <conditionalFormatting sqref="L21">
    <cfRule type="cellIs" dxfId="131" priority="286" operator="lessThan">
      <formula>42</formula>
    </cfRule>
  </conditionalFormatting>
  <conditionalFormatting sqref="M21">
    <cfRule type="cellIs" dxfId="130" priority="285" operator="lessThan">
      <formula>35</formula>
    </cfRule>
  </conditionalFormatting>
  <conditionalFormatting sqref="N21">
    <cfRule type="cellIs" dxfId="129" priority="284" operator="lessThan">
      <formula>35</formula>
    </cfRule>
  </conditionalFormatting>
  <conditionalFormatting sqref="O21">
    <cfRule type="cellIs" dxfId="128" priority="283" operator="lessThan">
      <formula>35</formula>
    </cfRule>
  </conditionalFormatting>
  <conditionalFormatting sqref="J21">
    <cfRule type="cellIs" dxfId="127" priority="282" operator="lessThan">
      <formula>39</formula>
    </cfRule>
  </conditionalFormatting>
  <conditionalFormatting sqref="K21">
    <cfRule type="cellIs" dxfId="126" priority="281" operator="lessThan">
      <formula>39</formula>
    </cfRule>
  </conditionalFormatting>
  <conditionalFormatting sqref="L21">
    <cfRule type="cellIs" dxfId="125" priority="280" operator="lessThan">
      <formula>45</formula>
    </cfRule>
  </conditionalFormatting>
  <conditionalFormatting sqref="M21">
    <cfRule type="cellIs" dxfId="124" priority="279" operator="lessThan">
      <formula>35</formula>
    </cfRule>
  </conditionalFormatting>
  <conditionalFormatting sqref="N21">
    <cfRule type="cellIs" dxfId="123" priority="278" operator="lessThan">
      <formula>35</formula>
    </cfRule>
  </conditionalFormatting>
  <conditionalFormatting sqref="O21">
    <cfRule type="cellIs" dxfId="122" priority="277" operator="lessThan">
      <formula>44</formula>
    </cfRule>
  </conditionalFormatting>
  <conditionalFormatting sqref="J22:K22">
    <cfRule type="cellIs" dxfId="121" priority="236" operator="lessThan">
      <formula>39</formula>
    </cfRule>
  </conditionalFormatting>
  <conditionalFormatting sqref="L22">
    <cfRule type="cellIs" dxfId="120" priority="235" operator="lessThan">
      <formula>45</formula>
    </cfRule>
  </conditionalFormatting>
  <conditionalFormatting sqref="M22:N22">
    <cfRule type="cellIs" dxfId="119" priority="234" operator="lessThan">
      <formula>35</formula>
    </cfRule>
  </conditionalFormatting>
  <conditionalFormatting sqref="O22">
    <cfRule type="cellIs" dxfId="118" priority="233" operator="lessThan">
      <formula>44</formula>
    </cfRule>
  </conditionalFormatting>
  <conditionalFormatting sqref="J22">
    <cfRule type="cellIs" dxfId="117" priority="232" operator="lessThan">
      <formula>33</formula>
    </cfRule>
  </conditionalFormatting>
  <conditionalFormatting sqref="K22">
    <cfRule type="cellIs" dxfId="116" priority="231" operator="lessThan">
      <formula>33</formula>
    </cfRule>
  </conditionalFormatting>
  <conditionalFormatting sqref="L22">
    <cfRule type="cellIs" dxfId="115" priority="230" operator="lessThan">
      <formula>42</formula>
    </cfRule>
  </conditionalFormatting>
  <conditionalFormatting sqref="M22">
    <cfRule type="cellIs" dxfId="114" priority="229" operator="lessThan">
      <formula>35</formula>
    </cfRule>
  </conditionalFormatting>
  <conditionalFormatting sqref="N22">
    <cfRule type="cellIs" dxfId="113" priority="228" operator="lessThan">
      <formula>35</formula>
    </cfRule>
  </conditionalFormatting>
  <conditionalFormatting sqref="O22">
    <cfRule type="cellIs" dxfId="112" priority="227" operator="lessThan">
      <formula>41</formula>
    </cfRule>
  </conditionalFormatting>
  <conditionalFormatting sqref="J23">
    <cfRule type="cellIs" dxfId="111" priority="226" operator="lessThan">
      <formula>39</formula>
    </cfRule>
  </conditionalFormatting>
  <conditionalFormatting sqref="K23">
    <cfRule type="cellIs" dxfId="110" priority="225" operator="lessThan">
      <formula>39</formula>
    </cfRule>
  </conditionalFormatting>
  <conditionalFormatting sqref="L23">
    <cfRule type="cellIs" dxfId="109" priority="224" operator="lessThan">
      <formula>45</formula>
    </cfRule>
  </conditionalFormatting>
  <conditionalFormatting sqref="M23">
    <cfRule type="cellIs" dxfId="108" priority="223" operator="lessThan">
      <formula>35</formula>
    </cfRule>
  </conditionalFormatting>
  <conditionalFormatting sqref="N23">
    <cfRule type="cellIs" dxfId="107" priority="222" operator="lessThan">
      <formula>35</formula>
    </cfRule>
  </conditionalFormatting>
  <conditionalFormatting sqref="O23">
    <cfRule type="cellIs" dxfId="106" priority="221" operator="lessThan">
      <formula>44</formula>
    </cfRule>
  </conditionalFormatting>
  <conditionalFormatting sqref="J23">
    <cfRule type="cellIs" dxfId="105" priority="220" operator="lessThan">
      <formula>39</formula>
    </cfRule>
  </conditionalFormatting>
  <conditionalFormatting sqref="K23">
    <cfRule type="cellIs" dxfId="104" priority="219" operator="lessThan">
      <formula>39</formula>
    </cfRule>
  </conditionalFormatting>
  <conditionalFormatting sqref="L23">
    <cfRule type="cellIs" dxfId="103" priority="218" operator="lessThan">
      <formula>45</formula>
    </cfRule>
  </conditionalFormatting>
  <conditionalFormatting sqref="M23">
    <cfRule type="cellIs" dxfId="102" priority="217" operator="lessThan">
      <formula>35</formula>
    </cfRule>
  </conditionalFormatting>
  <conditionalFormatting sqref="N23">
    <cfRule type="cellIs" dxfId="101" priority="216" operator="lessThan">
      <formula>35</formula>
    </cfRule>
  </conditionalFormatting>
  <conditionalFormatting sqref="O23">
    <cfRule type="cellIs" dxfId="100" priority="215" operator="lessThan">
      <formula>44</formula>
    </cfRule>
  </conditionalFormatting>
  <conditionalFormatting sqref="J23">
    <cfRule type="cellIs" dxfId="99" priority="214" operator="lessThan">
      <formula>39</formula>
    </cfRule>
  </conditionalFormatting>
  <conditionalFormatting sqref="K23">
    <cfRule type="cellIs" dxfId="98" priority="213" operator="lessThan">
      <formula>39</formula>
    </cfRule>
  </conditionalFormatting>
  <conditionalFormatting sqref="L23">
    <cfRule type="cellIs" dxfId="97" priority="212" operator="lessThan">
      <formula>45</formula>
    </cfRule>
  </conditionalFormatting>
  <conditionalFormatting sqref="M23">
    <cfRule type="cellIs" dxfId="96" priority="211" operator="lessThan">
      <formula>35</formula>
    </cfRule>
  </conditionalFormatting>
  <conditionalFormatting sqref="N23">
    <cfRule type="cellIs" dxfId="95" priority="210" operator="lessThan">
      <formula>35</formula>
    </cfRule>
  </conditionalFormatting>
  <conditionalFormatting sqref="O23">
    <cfRule type="cellIs" dxfId="94" priority="209" operator="lessThan">
      <formula>44</formula>
    </cfRule>
  </conditionalFormatting>
  <conditionalFormatting sqref="J23">
    <cfRule type="cellIs" dxfId="93" priority="208" operator="lessThan">
      <formula>39</formula>
    </cfRule>
  </conditionalFormatting>
  <conditionalFormatting sqref="K23">
    <cfRule type="cellIs" dxfId="92" priority="207" operator="lessThan">
      <formula>39</formula>
    </cfRule>
  </conditionalFormatting>
  <conditionalFormatting sqref="L23">
    <cfRule type="cellIs" dxfId="91" priority="206" operator="lessThan">
      <formula>45</formula>
    </cfRule>
  </conditionalFormatting>
  <conditionalFormatting sqref="M23">
    <cfRule type="cellIs" dxfId="90" priority="205" operator="lessThan">
      <formula>35</formula>
    </cfRule>
  </conditionalFormatting>
  <conditionalFormatting sqref="N23">
    <cfRule type="cellIs" dxfId="89" priority="204" operator="lessThan">
      <formula>35</formula>
    </cfRule>
  </conditionalFormatting>
  <conditionalFormatting sqref="O23">
    <cfRule type="cellIs" dxfId="88" priority="203" operator="lessThan">
      <formula>44</formula>
    </cfRule>
  </conditionalFormatting>
  <conditionalFormatting sqref="J23">
    <cfRule type="cellIs" dxfId="87" priority="202" operator="lessThan">
      <formula>39</formula>
    </cfRule>
  </conditionalFormatting>
  <conditionalFormatting sqref="K23">
    <cfRule type="cellIs" dxfId="86" priority="201" operator="lessThan">
      <formula>39</formula>
    </cfRule>
  </conditionalFormatting>
  <conditionalFormatting sqref="L23">
    <cfRule type="cellIs" dxfId="85" priority="200" operator="lessThan">
      <formula>45</formula>
    </cfRule>
  </conditionalFormatting>
  <conditionalFormatting sqref="M23">
    <cfRule type="cellIs" dxfId="84" priority="199" operator="lessThan">
      <formula>35</formula>
    </cfRule>
  </conditionalFormatting>
  <conditionalFormatting sqref="N23">
    <cfRule type="cellIs" dxfId="83" priority="198" operator="lessThan">
      <formula>35</formula>
    </cfRule>
  </conditionalFormatting>
  <conditionalFormatting sqref="O23">
    <cfRule type="cellIs" dxfId="82" priority="197" operator="lessThan">
      <formula>44</formula>
    </cfRule>
  </conditionalFormatting>
  <conditionalFormatting sqref="J23">
    <cfRule type="cellIs" dxfId="81" priority="196" operator="lessThan">
      <formula>39</formula>
    </cfRule>
  </conditionalFormatting>
  <conditionalFormatting sqref="K23">
    <cfRule type="cellIs" dxfId="80" priority="195" operator="lessThan">
      <formula>39</formula>
    </cfRule>
  </conditionalFormatting>
  <conditionalFormatting sqref="L23">
    <cfRule type="cellIs" dxfId="79" priority="194" operator="lessThan">
      <formula>45</formula>
    </cfRule>
  </conditionalFormatting>
  <conditionalFormatting sqref="M23">
    <cfRule type="cellIs" dxfId="78" priority="193" operator="lessThan">
      <formula>35</formula>
    </cfRule>
  </conditionalFormatting>
  <conditionalFormatting sqref="N23">
    <cfRule type="cellIs" dxfId="77" priority="192" operator="lessThan">
      <formula>35</formula>
    </cfRule>
  </conditionalFormatting>
  <conditionalFormatting sqref="O23">
    <cfRule type="cellIs" dxfId="76" priority="191" operator="lessThan">
      <formula>44</formula>
    </cfRule>
  </conditionalFormatting>
  <conditionalFormatting sqref="J23">
    <cfRule type="cellIs" dxfId="75" priority="190" operator="lessThan">
      <formula>39</formula>
    </cfRule>
  </conditionalFormatting>
  <conditionalFormatting sqref="K23">
    <cfRule type="cellIs" dxfId="74" priority="189" operator="lessThan">
      <formula>39</formula>
    </cfRule>
  </conditionalFormatting>
  <conditionalFormatting sqref="L23">
    <cfRule type="cellIs" dxfId="73" priority="188" operator="lessThan">
      <formula>45</formula>
    </cfRule>
  </conditionalFormatting>
  <conditionalFormatting sqref="M23">
    <cfRule type="cellIs" dxfId="72" priority="187" operator="lessThan">
      <formula>35</formula>
    </cfRule>
  </conditionalFormatting>
  <conditionalFormatting sqref="N23">
    <cfRule type="cellIs" dxfId="71" priority="186" operator="lessThan">
      <formula>35</formula>
    </cfRule>
  </conditionalFormatting>
  <conditionalFormatting sqref="O23">
    <cfRule type="cellIs" dxfId="70" priority="185" operator="lessThan">
      <formula>44</formula>
    </cfRule>
  </conditionalFormatting>
  <conditionalFormatting sqref="J23">
    <cfRule type="cellIs" dxfId="69" priority="184" operator="lessThan">
      <formula>39</formula>
    </cfRule>
  </conditionalFormatting>
  <conditionalFormatting sqref="K23">
    <cfRule type="cellIs" dxfId="68" priority="183" operator="lessThan">
      <formula>39</formula>
    </cfRule>
  </conditionalFormatting>
  <conditionalFormatting sqref="L23">
    <cfRule type="cellIs" dxfId="67" priority="182" operator="lessThan">
      <formula>45</formula>
    </cfRule>
  </conditionalFormatting>
  <conditionalFormatting sqref="M23">
    <cfRule type="cellIs" dxfId="66" priority="181" operator="lessThan">
      <formula>35</formula>
    </cfRule>
  </conditionalFormatting>
  <conditionalFormatting sqref="N23">
    <cfRule type="cellIs" dxfId="65" priority="180" operator="lessThan">
      <formula>35</formula>
    </cfRule>
  </conditionalFormatting>
  <conditionalFormatting sqref="O23">
    <cfRule type="cellIs" dxfId="64" priority="179" operator="lessThan">
      <formula>44</formula>
    </cfRule>
  </conditionalFormatting>
  <conditionalFormatting sqref="J25">
    <cfRule type="cellIs" dxfId="63" priority="172" operator="lessThan">
      <formula>33</formula>
    </cfRule>
  </conditionalFormatting>
  <conditionalFormatting sqref="K25">
    <cfRule type="cellIs" dxfId="62" priority="171" operator="lessThan">
      <formula>33</formula>
    </cfRule>
  </conditionalFormatting>
  <conditionalFormatting sqref="L25">
    <cfRule type="cellIs" dxfId="61" priority="170" operator="lessThan">
      <formula>42</formula>
    </cfRule>
  </conditionalFormatting>
  <conditionalFormatting sqref="M25">
    <cfRule type="cellIs" dxfId="60" priority="169" operator="lessThan">
      <formula>35</formula>
    </cfRule>
  </conditionalFormatting>
  <conditionalFormatting sqref="N25">
    <cfRule type="cellIs" dxfId="59" priority="168" operator="lessThan">
      <formula>35</formula>
    </cfRule>
  </conditionalFormatting>
  <conditionalFormatting sqref="O25">
    <cfRule type="cellIs" dxfId="58" priority="167" operator="lessThan">
      <formula>41</formula>
    </cfRule>
  </conditionalFormatting>
  <conditionalFormatting sqref="J24">
    <cfRule type="cellIs" dxfId="57" priority="56" operator="lessThan">
      <formula>39</formula>
    </cfRule>
  </conditionalFormatting>
  <conditionalFormatting sqref="K24">
    <cfRule type="cellIs" dxfId="56" priority="55" operator="lessThan">
      <formula>39</formula>
    </cfRule>
  </conditionalFormatting>
  <conditionalFormatting sqref="L24">
    <cfRule type="cellIs" dxfId="55" priority="54" operator="lessThan">
      <formula>45</formula>
    </cfRule>
  </conditionalFormatting>
  <conditionalFormatting sqref="M24">
    <cfRule type="cellIs" dxfId="54" priority="53" operator="lessThan">
      <formula>35</formula>
    </cfRule>
  </conditionalFormatting>
  <conditionalFormatting sqref="N24">
    <cfRule type="cellIs" dxfId="53" priority="52" operator="lessThan">
      <formula>35</formula>
    </cfRule>
  </conditionalFormatting>
  <conditionalFormatting sqref="O24">
    <cfRule type="cellIs" dxfId="52" priority="51" operator="lessThan">
      <formula>44</formula>
    </cfRule>
  </conditionalFormatting>
  <conditionalFormatting sqref="J27">
    <cfRule type="cellIs" dxfId="51" priority="50" operator="lessThan">
      <formula>39</formula>
    </cfRule>
  </conditionalFormatting>
  <conditionalFormatting sqref="K27">
    <cfRule type="cellIs" dxfId="50" priority="49" operator="lessThan">
      <formula>39</formula>
    </cfRule>
  </conditionalFormatting>
  <conditionalFormatting sqref="L27">
    <cfRule type="cellIs" dxfId="49" priority="48" operator="lessThan">
      <formula>45</formula>
    </cfRule>
  </conditionalFormatting>
  <conditionalFormatting sqref="M27">
    <cfRule type="cellIs" dxfId="48" priority="47" operator="lessThan">
      <formula>35</formula>
    </cfRule>
  </conditionalFormatting>
  <conditionalFormatting sqref="N27">
    <cfRule type="cellIs" dxfId="47" priority="46" operator="lessThan">
      <formula>35</formula>
    </cfRule>
  </conditionalFormatting>
  <conditionalFormatting sqref="O27">
    <cfRule type="cellIs" dxfId="46" priority="45" operator="lessThan">
      <formula>44</formula>
    </cfRule>
  </conditionalFormatting>
  <conditionalFormatting sqref="J27">
    <cfRule type="cellIs" dxfId="45" priority="44" operator="lessThan">
      <formula>39</formula>
    </cfRule>
  </conditionalFormatting>
  <conditionalFormatting sqref="K27">
    <cfRule type="cellIs" dxfId="44" priority="43" operator="lessThan">
      <formula>39</formula>
    </cfRule>
  </conditionalFormatting>
  <conditionalFormatting sqref="L27">
    <cfRule type="cellIs" dxfId="43" priority="42" operator="lessThan">
      <formula>45</formula>
    </cfRule>
  </conditionalFormatting>
  <conditionalFormatting sqref="M27">
    <cfRule type="cellIs" dxfId="42" priority="41" operator="lessThan">
      <formula>35</formula>
    </cfRule>
  </conditionalFormatting>
  <conditionalFormatting sqref="N27">
    <cfRule type="cellIs" dxfId="41" priority="40" operator="lessThan">
      <formula>35</formula>
    </cfRule>
  </conditionalFormatting>
  <conditionalFormatting sqref="O27">
    <cfRule type="cellIs" dxfId="40" priority="39" operator="lessThan">
      <formula>44</formula>
    </cfRule>
  </conditionalFormatting>
  <conditionalFormatting sqref="J27">
    <cfRule type="cellIs" dxfId="39" priority="38" operator="lessThan">
      <formula>39</formula>
    </cfRule>
  </conditionalFormatting>
  <conditionalFormatting sqref="K27">
    <cfRule type="cellIs" dxfId="38" priority="37" operator="lessThan">
      <formula>39</formula>
    </cfRule>
  </conditionalFormatting>
  <conditionalFormatting sqref="L27">
    <cfRule type="cellIs" dxfId="37" priority="36" operator="lessThan">
      <formula>45</formula>
    </cfRule>
  </conditionalFormatting>
  <conditionalFormatting sqref="M27">
    <cfRule type="cellIs" dxfId="36" priority="35" operator="lessThan">
      <formula>35</formula>
    </cfRule>
  </conditionalFormatting>
  <conditionalFormatting sqref="N27">
    <cfRule type="cellIs" dxfId="35" priority="34" operator="lessThan">
      <formula>35</formula>
    </cfRule>
  </conditionalFormatting>
  <conditionalFormatting sqref="O27">
    <cfRule type="cellIs" dxfId="34" priority="33" operator="lessThan">
      <formula>44</formula>
    </cfRule>
  </conditionalFormatting>
  <conditionalFormatting sqref="J27">
    <cfRule type="cellIs" dxfId="33" priority="32" operator="lessThan">
      <formula>39</formula>
    </cfRule>
  </conditionalFormatting>
  <conditionalFormatting sqref="K27">
    <cfRule type="cellIs" dxfId="32" priority="31" operator="lessThan">
      <formula>39</formula>
    </cfRule>
  </conditionalFormatting>
  <conditionalFormatting sqref="L27">
    <cfRule type="cellIs" dxfId="31" priority="30" operator="lessThan">
      <formula>45</formula>
    </cfRule>
  </conditionalFormatting>
  <conditionalFormatting sqref="M27">
    <cfRule type="cellIs" dxfId="30" priority="29" operator="lessThan">
      <formula>35</formula>
    </cfRule>
  </conditionalFormatting>
  <conditionalFormatting sqref="N27">
    <cfRule type="cellIs" dxfId="29" priority="28" operator="lessThan">
      <formula>35</formula>
    </cfRule>
  </conditionalFormatting>
  <conditionalFormatting sqref="O27">
    <cfRule type="cellIs" dxfId="28" priority="27" operator="lessThan">
      <formula>44</formula>
    </cfRule>
  </conditionalFormatting>
  <conditionalFormatting sqref="J27">
    <cfRule type="cellIs" dxfId="27" priority="26" operator="lessThan">
      <formula>39</formula>
    </cfRule>
  </conditionalFormatting>
  <conditionalFormatting sqref="K27">
    <cfRule type="cellIs" dxfId="26" priority="25" operator="lessThan">
      <formula>39</formula>
    </cfRule>
  </conditionalFormatting>
  <conditionalFormatting sqref="L27">
    <cfRule type="cellIs" dxfId="25" priority="24" operator="lessThan">
      <formula>45</formula>
    </cfRule>
  </conditionalFormatting>
  <conditionalFormatting sqref="M27">
    <cfRule type="cellIs" dxfId="24" priority="23" operator="lessThan">
      <formula>35</formula>
    </cfRule>
  </conditionalFormatting>
  <conditionalFormatting sqref="N27">
    <cfRule type="cellIs" dxfId="23" priority="22" operator="lessThan">
      <formula>35</formula>
    </cfRule>
  </conditionalFormatting>
  <conditionalFormatting sqref="O27">
    <cfRule type="cellIs" dxfId="22" priority="21" operator="lessThan">
      <formula>44</formula>
    </cfRule>
  </conditionalFormatting>
  <conditionalFormatting sqref="J27">
    <cfRule type="cellIs" dxfId="21" priority="20" operator="lessThan">
      <formula>39</formula>
    </cfRule>
  </conditionalFormatting>
  <conditionalFormatting sqref="K27">
    <cfRule type="cellIs" dxfId="20" priority="19" operator="lessThan">
      <formula>39</formula>
    </cfRule>
  </conditionalFormatting>
  <conditionalFormatting sqref="L27">
    <cfRule type="cellIs" dxfId="19" priority="18" operator="lessThan">
      <formula>45</formula>
    </cfRule>
  </conditionalFormatting>
  <conditionalFormatting sqref="M27">
    <cfRule type="cellIs" dxfId="18" priority="17" operator="lessThan">
      <formula>35</formula>
    </cfRule>
  </conditionalFormatting>
  <conditionalFormatting sqref="N27">
    <cfRule type="cellIs" dxfId="17" priority="16" operator="lessThan">
      <formula>35</formula>
    </cfRule>
  </conditionalFormatting>
  <conditionalFormatting sqref="O27">
    <cfRule type="cellIs" dxfId="16" priority="15" operator="lessThan">
      <formula>44</formula>
    </cfRule>
  </conditionalFormatting>
  <conditionalFormatting sqref="J27">
    <cfRule type="cellIs" dxfId="15" priority="14" operator="lessThan">
      <formula>39</formula>
    </cfRule>
  </conditionalFormatting>
  <conditionalFormatting sqref="K27">
    <cfRule type="cellIs" dxfId="14" priority="13" operator="lessThan">
      <formula>39</formula>
    </cfRule>
  </conditionalFormatting>
  <conditionalFormatting sqref="L27">
    <cfRule type="cellIs" dxfId="13" priority="12" operator="lessThan">
      <formula>45</formula>
    </cfRule>
  </conditionalFormatting>
  <conditionalFormatting sqref="M27">
    <cfRule type="cellIs" dxfId="12" priority="11" operator="lessThan">
      <formula>35</formula>
    </cfRule>
  </conditionalFormatting>
  <conditionalFormatting sqref="N27">
    <cfRule type="cellIs" dxfId="11" priority="10" operator="lessThan">
      <formula>35</formula>
    </cfRule>
  </conditionalFormatting>
  <conditionalFormatting sqref="O27">
    <cfRule type="cellIs" dxfId="10" priority="9" operator="lessThan">
      <formula>44</formula>
    </cfRule>
  </conditionalFormatting>
  <conditionalFormatting sqref="K27">
    <cfRule type="cellIs" dxfId="9" priority="8" operator="lessThan">
      <formula>39</formula>
    </cfRule>
  </conditionalFormatting>
  <conditionalFormatting sqref="N27">
    <cfRule type="cellIs" dxfId="8" priority="7" operator="lessThan">
      <formula>35</formula>
    </cfRule>
  </conditionalFormatting>
  <conditionalFormatting sqref="J27">
    <cfRule type="cellIs" dxfId="7" priority="6" operator="lessThan">
      <formula>39</formula>
    </cfRule>
  </conditionalFormatting>
  <conditionalFormatting sqref="K27">
    <cfRule type="cellIs" dxfId="6" priority="5" operator="lessThan">
      <formula>39</formula>
    </cfRule>
  </conditionalFormatting>
  <conditionalFormatting sqref="L27">
    <cfRule type="cellIs" dxfId="5" priority="4" operator="lessThan">
      <formula>45</formula>
    </cfRule>
  </conditionalFormatting>
  <conditionalFormatting sqref="M27">
    <cfRule type="cellIs" dxfId="4" priority="3" operator="lessThan">
      <formula>35</formula>
    </cfRule>
  </conditionalFormatting>
  <conditionalFormatting sqref="N27">
    <cfRule type="cellIs" dxfId="3" priority="2" operator="lessThan">
      <formula>35</formula>
    </cfRule>
  </conditionalFormatting>
  <conditionalFormatting sqref="O27">
    <cfRule type="cellIs" dxfId="2" priority="1" operator="lessThan">
      <formula>44</formula>
    </cfRule>
  </conditionalFormatting>
  <conditionalFormatting sqref="C13:I14">
    <cfRule type="cellIs" dxfId="1" priority="966" stopIfTrue="1" operator="equal">
      <formula>"Ф.И.О"</formula>
    </cfRule>
    <cfRule type="colorScale" priority="9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5">
    <cfRule type="cellIs" dxfId="0" priority="968" stopIfTrue="1" operator="equal">
      <formula>"Ф.И.О"</formula>
    </cfRule>
    <cfRule type="colorScale" priority="9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" right="0" top="0.3937007874015748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МД_ДОГОВОР_ОЧН</vt:lpstr>
      <vt:lpstr>МД_ДОГОВОР_ОЧН!Область_печати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u0400748</dc:creator>
  <cp:lastModifiedBy>Приём 1</cp:lastModifiedBy>
  <cp:lastPrinted>2020-08-19T05:51:48Z</cp:lastPrinted>
  <dcterms:created xsi:type="dcterms:W3CDTF">2016-06-21T15:13:16Z</dcterms:created>
  <dcterms:modified xsi:type="dcterms:W3CDTF">2022-08-12T12:35:11Z</dcterms:modified>
</cp:coreProperties>
</file>