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em_1\Desktop\nfe\КОНКУРСНЫЙ СПИСОК_27 ИЮЛЯ\на сайт КОНКУРС\"/>
    </mc:Choice>
  </mc:AlternateContent>
  <bookViews>
    <workbookView xWindow="0" yWindow="0" windowWidth="13260" windowHeight="12300"/>
  </bookViews>
  <sheets>
    <sheet name="ЭК_ДОГОВОР_ОЧН" sheetId="2" r:id="rId1"/>
  </sheets>
  <definedNames>
    <definedName name="_xlnm._FilterDatabase" localSheetId="0" hidden="1">ЭК_ДОГОВОР_ОЧН!$B$15:$U$26</definedName>
    <definedName name="_xlnm.Print_Area" localSheetId="0">ЭК_ДОГОВОР_ОЧН!$B$1:$R$17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2" l="1"/>
  <c r="O21" i="2"/>
  <c r="O22" i="2"/>
  <c r="O24" i="2"/>
  <c r="H20" i="2"/>
  <c r="H21" i="2"/>
  <c r="H22" i="2"/>
  <c r="H24" i="2"/>
  <c r="O25" i="2"/>
  <c r="H25" i="2"/>
  <c r="G25" i="2" l="1"/>
  <c r="G20" i="2"/>
  <c r="G24" i="2"/>
  <c r="G22" i="2"/>
  <c r="G21" i="2"/>
</calcChain>
</file>

<file path=xl/sharedStrings.xml><?xml version="1.0" encoding="utf-8"?>
<sst xmlns="http://schemas.openxmlformats.org/spreadsheetml/2006/main" count="70" uniqueCount="44">
  <si>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</si>
  <si>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</si>
  <si>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</si>
  <si>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</si>
  <si>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</si>
  <si>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</si>
  <si>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</si>
  <si>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МАТ</t>
  </si>
  <si>
    <t>Дата подачи заявления</t>
  </si>
  <si>
    <t>Согласие/ Оригинал</t>
  </si>
  <si>
    <t>Сумма конкурсных баллов</t>
  </si>
  <si>
    <t>Преимущественное право</t>
  </si>
  <si>
    <t>Сумма ИД
(доп. балл+ соч)</t>
  </si>
  <si>
    <t>УСЛОВНЫЕ СОКРАЩЕНИЯ:</t>
  </si>
  <si>
    <t>Математика (профиль)</t>
  </si>
  <si>
    <t>Русский язык</t>
  </si>
  <si>
    <t>Сумма ЕГЭ/ВИ</t>
  </si>
  <si>
    <t>ОбщП</t>
  </si>
  <si>
    <t>Проф</t>
  </si>
  <si>
    <t>Аттестат с отличием (золотая медаль)
да/нет</t>
  </si>
  <si>
    <t>Общеобразовательный предмет</t>
  </si>
  <si>
    <t>Профильный предмет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</si>
  <si>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(30 мест)</t>
    </r>
  </si>
  <si>
    <t>СПИСОК АБИТУРИЕНТОВ, ПОДАВШИХ ЗАЯВЛЕНИЯ НА НАПРАВЛЕНИЕ "ЭКОНОМИКА"</t>
  </si>
  <si>
    <t>ОБЩ</t>
  </si>
  <si>
    <t>ИЯ</t>
  </si>
  <si>
    <t>ОЭ</t>
  </si>
  <si>
    <t>ИЯвПД</t>
  </si>
  <si>
    <t>ЭО</t>
  </si>
  <si>
    <t>Экономика организации</t>
  </si>
  <si>
    <t>Обществознание</t>
  </si>
  <si>
    <t>Иностранный язык</t>
  </si>
  <si>
    <t>Иностранный язык в профессиональной деятельности</t>
  </si>
  <si>
    <t>008-2022</t>
  </si>
  <si>
    <t>Экономика</t>
  </si>
  <si>
    <t>нет</t>
  </si>
  <si>
    <t>107-2022</t>
  </si>
  <si>
    <t>111-2022</t>
  </si>
  <si>
    <t>149-2022</t>
  </si>
  <si>
    <t>С/О</t>
  </si>
  <si>
    <t>К</t>
  </si>
  <si>
    <t>033-2022</t>
  </si>
  <si>
    <t>Приказ о зачислении</t>
  </si>
  <si>
    <t>№ 228 ЛСС от 12.08.2022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</si>
</sst>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0" xfId="0" applyFont="1"/>
    <xf numFmtId="0" fontId="2" fillId="0" borderId="0" xfId="0" applyFont="1"/>
    <xf numFmtId="0" fontId="8" fillId="0" borderId="0" xfId="0" applyFont="1"/>
    <xf numFmtId="0" fontId="13" fillId="0" borderId="0" xfId="0" applyFont="1"/>
    <xf numFmtId="14" fontId="7" fillId="0" borderId="1" xfId="0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0" fillId="4" borderId="0" xfId="0" applyFill="1"/>
    <xf numFmtId="164" fontId="14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0" fontId="2" fillId="0" borderId="0" xfId="0" applyFont="1" applyFill="1"/>
    <xf numFmtId="0" fontId="8" fillId="0" borderId="0" xfId="0" applyFont="1" applyFill="1"/>
    <xf numFmtId="0" fontId="13" fillId="0" borderId="0" xfId="0" applyFont="1" applyFill="1"/>
    <xf numFmtId="0" fontId="18" fillId="0" borderId="8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zoomScale="80" zoomScaleNormal="80" zoomScaleSheetLayoutView="100" workbookViewId="0">
      <selection activeCell="G35" sqref="G35"/>
    </sheetView>
  </sheetViews>
  <sheetFormatPr defaultRowHeight="15" x14ac:dyDescent="0.25"/>
  <cols>
    <col min="1" max="1" width="5.140625" style="57" customWidth="1"/>
    <col min="2" max="2" width="5.7109375" style="5" customWidth="1"/>
    <col min="3" max="3" width="10.85546875" style="8" customWidth="1"/>
    <col min="4" max="4" width="11.7109375" style="8" customWidth="1"/>
    <col min="5" max="5" width="26.85546875" style="8" customWidth="1"/>
    <col min="6" max="6" width="17.85546875" style="8" customWidth="1"/>
    <col min="7" max="7" width="13.42578125" style="8" customWidth="1"/>
    <col min="8" max="8" width="10.5703125" style="8" customWidth="1"/>
    <col min="9" max="9" width="7.140625" style="2" customWidth="1"/>
    <col min="10" max="11" width="6.42578125" style="2" customWidth="1"/>
    <col min="12" max="12" width="6.7109375" style="2" customWidth="1"/>
    <col min="13" max="13" width="8" style="2" customWidth="1"/>
    <col min="14" max="14" width="9.140625" style="2" bestFit="1" customWidth="1"/>
    <col min="15" max="15" width="11" style="2" customWidth="1"/>
    <col min="16" max="16" width="6.7109375" style="3" customWidth="1"/>
    <col min="17" max="17" width="12.28515625" style="9" customWidth="1"/>
    <col min="18" max="18" width="18" style="2" customWidth="1"/>
    <col min="19" max="19" width="18.28515625" style="2" customWidth="1"/>
    <col min="20" max="20" width="13.5703125" style="10" customWidth="1"/>
    <col min="21" max="21" width="12.28515625" style="11" customWidth="1"/>
    <col min="22" max="22" width="17.85546875" style="14" customWidth="1"/>
    <col min="23" max="23" width="9.140625" style="14" customWidth="1"/>
    <col min="24" max="24" width="2.42578125" style="14" customWidth="1"/>
    <col min="25" max="25" width="16.28515625" style="17" customWidth="1"/>
    <col min="26" max="27" width="9.140625" style="18" customWidth="1"/>
    <col min="28" max="31" width="9.140625" style="14" customWidth="1"/>
  </cols>
  <sheetData>
    <row r="1" spans="1:31" s="7" customFormat="1" ht="24" customHeight="1" x14ac:dyDescent="0.25">
      <c r="A1" s="57"/>
      <c r="B1" s="86" t="s">
        <v>23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6"/>
      <c r="T1" s="10"/>
      <c r="U1" s="11"/>
      <c r="V1" s="13"/>
      <c r="W1" s="13"/>
      <c r="X1" s="13"/>
      <c r="Y1" s="15"/>
      <c r="Z1" s="16"/>
      <c r="AA1" s="16"/>
      <c r="AB1" s="13"/>
      <c r="AC1" s="13"/>
      <c r="AD1" s="13"/>
      <c r="AE1" s="13"/>
    </row>
    <row r="2" spans="1:31" ht="12.75" customHeight="1" x14ac:dyDescent="0.25">
      <c r="B2" s="19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"/>
      <c r="O2" s="1"/>
      <c r="S2" s="4"/>
    </row>
    <row r="3" spans="1:31" ht="12.75" customHeight="1" x14ac:dyDescent="0.25">
      <c r="B3" s="20"/>
      <c r="C3" s="24"/>
      <c r="D3" s="88">
        <v>44784</v>
      </c>
      <c r="E3" s="88"/>
      <c r="F3" s="88"/>
      <c r="G3" s="88"/>
      <c r="H3" s="88"/>
      <c r="I3" s="88"/>
      <c r="J3" s="23"/>
      <c r="K3" s="29"/>
      <c r="L3" s="22"/>
      <c r="M3" s="22"/>
      <c r="N3" s="22"/>
      <c r="O3" s="22"/>
      <c r="P3" s="1"/>
      <c r="Q3" s="1"/>
      <c r="S3" s="4"/>
    </row>
    <row r="4" spans="1:31" ht="12.75" customHeight="1" x14ac:dyDescent="0.25">
      <c r="B4" s="20"/>
      <c r="C4" s="24"/>
      <c r="D4" s="29"/>
      <c r="E4" s="66"/>
      <c r="F4" s="29"/>
      <c r="G4" s="29"/>
      <c r="H4" s="29"/>
      <c r="I4" s="29"/>
      <c r="J4" s="29"/>
      <c r="K4" s="29"/>
      <c r="L4" s="22"/>
      <c r="M4" s="22"/>
      <c r="N4" s="22"/>
      <c r="O4" s="22"/>
      <c r="P4" s="1"/>
      <c r="Q4" s="1"/>
      <c r="S4" s="4"/>
    </row>
    <row r="5" spans="1:31" ht="12.75" customHeight="1" x14ac:dyDescent="0.25">
      <c r="B5" s="20"/>
      <c r="C5" s="24"/>
      <c r="D5" s="29"/>
      <c r="E5" s="66"/>
      <c r="F5" s="29"/>
      <c r="G5" s="88" t="s">
        <v>13</v>
      </c>
      <c r="H5" s="88"/>
      <c r="I5" s="88"/>
      <c r="J5" s="88"/>
      <c r="K5" s="29"/>
      <c r="L5" s="22"/>
      <c r="M5" s="22"/>
      <c r="N5" s="22"/>
      <c r="O5" s="22"/>
      <c r="P5" s="1"/>
      <c r="Q5" s="1"/>
      <c r="S5" s="4"/>
    </row>
    <row r="6" spans="1:31" ht="12.75" customHeight="1" x14ac:dyDescent="0.25">
      <c r="B6" s="20"/>
      <c r="C6" s="24"/>
      <c r="D6" s="29"/>
      <c r="E6" s="66"/>
      <c r="F6" s="29"/>
      <c r="G6" s="35" t="s">
        <v>7</v>
      </c>
      <c r="H6" s="30" t="s">
        <v>14</v>
      </c>
      <c r="I6" s="29"/>
      <c r="J6" s="29"/>
      <c r="K6" s="29"/>
      <c r="L6" s="22"/>
      <c r="M6" s="22"/>
      <c r="N6" s="22"/>
      <c r="O6" s="22" t="s">
        <v>17</v>
      </c>
      <c r="P6" s="82" t="s">
        <v>20</v>
      </c>
      <c r="Q6" s="82"/>
      <c r="R6" s="82"/>
      <c r="S6" s="4"/>
    </row>
    <row r="7" spans="1:31" ht="12.75" customHeight="1" x14ac:dyDescent="0.25">
      <c r="B7" s="20"/>
      <c r="C7" s="65"/>
      <c r="D7" s="65"/>
      <c r="E7" s="65"/>
      <c r="F7" s="65"/>
      <c r="G7" s="29" t="s">
        <v>26</v>
      </c>
      <c r="H7" s="30" t="s">
        <v>29</v>
      </c>
      <c r="I7" s="29"/>
      <c r="J7" s="29"/>
      <c r="K7" s="29"/>
      <c r="L7" s="22"/>
      <c r="M7" s="22"/>
      <c r="N7" s="22"/>
      <c r="O7" s="22" t="s">
        <v>18</v>
      </c>
      <c r="P7" s="82" t="s">
        <v>21</v>
      </c>
      <c r="Q7" s="82"/>
      <c r="R7" s="82"/>
      <c r="S7" s="4"/>
    </row>
    <row r="8" spans="1:31" ht="12.75" customHeight="1" x14ac:dyDescent="0.25">
      <c r="B8" s="20"/>
      <c r="C8" s="65"/>
      <c r="D8" s="65"/>
      <c r="E8" s="65"/>
      <c r="F8" s="65"/>
      <c r="G8" s="29" t="s">
        <v>24</v>
      </c>
      <c r="H8" s="30" t="s">
        <v>30</v>
      </c>
      <c r="I8" s="29"/>
      <c r="J8" s="29"/>
      <c r="K8" s="29"/>
      <c r="L8" s="22"/>
      <c r="M8" s="22"/>
      <c r="N8" s="22"/>
      <c r="O8" s="22"/>
      <c r="P8" s="1"/>
      <c r="Q8" s="1"/>
      <c r="S8" s="4"/>
    </row>
    <row r="9" spans="1:31" ht="12.75" customHeight="1" x14ac:dyDescent="0.25">
      <c r="B9" s="20"/>
      <c r="C9" s="65"/>
      <c r="D9" s="65"/>
      <c r="E9" s="65"/>
      <c r="F9" s="65"/>
      <c r="G9" s="29" t="s">
        <v>25</v>
      </c>
      <c r="H9" s="30" t="s">
        <v>31</v>
      </c>
      <c r="I9" s="29"/>
      <c r="J9" s="29"/>
      <c r="K9" s="29"/>
      <c r="L9" s="22"/>
      <c r="M9" s="22"/>
      <c r="N9" s="22"/>
      <c r="O9" s="22"/>
      <c r="P9" s="1"/>
      <c r="Q9" s="1"/>
      <c r="S9" s="4"/>
    </row>
    <row r="10" spans="1:31" ht="12.75" customHeight="1" x14ac:dyDescent="0.25">
      <c r="B10" s="20"/>
      <c r="C10" s="65"/>
      <c r="D10" s="65"/>
      <c r="E10" s="65"/>
      <c r="F10" s="65"/>
      <c r="G10" s="29" t="s">
        <v>27</v>
      </c>
      <c r="H10" s="30" t="s">
        <v>32</v>
      </c>
      <c r="I10" s="29"/>
      <c r="J10" s="29"/>
      <c r="K10" s="29"/>
      <c r="L10" s="22"/>
      <c r="M10" s="22"/>
      <c r="N10" s="22"/>
      <c r="O10" s="22"/>
      <c r="P10" s="1"/>
      <c r="Q10" s="1"/>
      <c r="S10" s="4"/>
    </row>
    <row r="11" spans="1:31" ht="12.75" customHeight="1" x14ac:dyDescent="0.25">
      <c r="B11" s="20"/>
      <c r="C11" s="65"/>
      <c r="D11" s="65"/>
      <c r="E11" s="65"/>
      <c r="F11" s="65"/>
      <c r="G11" s="29" t="s">
        <v>1</v>
      </c>
      <c r="H11" s="30" t="s">
        <v>15</v>
      </c>
      <c r="I11" s="29"/>
      <c r="J11" s="29"/>
      <c r="K11" s="29"/>
      <c r="L11" s="22"/>
      <c r="M11" s="22"/>
      <c r="N11" s="22"/>
      <c r="O11" s="22"/>
      <c r="P11" s="1"/>
      <c r="Q11" s="1"/>
      <c r="S11" s="4"/>
    </row>
    <row r="12" spans="1:31" ht="14.25" customHeight="1" x14ac:dyDescent="0.25">
      <c r="C12" s="65"/>
      <c r="D12" s="65"/>
      <c r="E12" s="65"/>
      <c r="F12" s="65"/>
    </row>
    <row r="13" spans="1:31" ht="27" customHeight="1" x14ac:dyDescent="0.25">
      <c r="B13" s="89" t="s">
        <v>22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4"/>
    </row>
    <row r="14" spans="1:31" ht="10.5" customHeight="1" x14ac:dyDescent="0.25">
      <c r="B14" s="42"/>
      <c r="C14" s="42"/>
      <c r="D14" s="42"/>
      <c r="E14" s="67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1"/>
    </row>
    <row r="15" spans="1:31" ht="15" customHeight="1" x14ac:dyDescent="0.25">
      <c r="B15" s="83" t="s">
        <v>0</v>
      </c>
      <c r="C15" s="76" t="s">
        <v>5</v>
      </c>
      <c r="D15" s="83" t="s">
        <v>9</v>
      </c>
      <c r="E15" s="83" t="s">
        <v>42</v>
      </c>
      <c r="F15" s="83" t="s">
        <v>11</v>
      </c>
      <c r="G15" s="83" t="s">
        <v>10</v>
      </c>
      <c r="H15" s="83" t="s">
        <v>16</v>
      </c>
      <c r="I15" s="36" t="s">
        <v>17</v>
      </c>
      <c r="J15" s="37" t="s">
        <v>18</v>
      </c>
      <c r="K15" s="90" t="s">
        <v>17</v>
      </c>
      <c r="L15" s="91"/>
      <c r="M15" s="38" t="s">
        <v>18</v>
      </c>
      <c r="N15" s="39" t="s">
        <v>17</v>
      </c>
      <c r="O15" s="76" t="s">
        <v>12</v>
      </c>
      <c r="P15" s="76" t="s">
        <v>2</v>
      </c>
      <c r="Q15" s="76" t="s">
        <v>3</v>
      </c>
      <c r="R15" s="76" t="s">
        <v>4</v>
      </c>
      <c r="S15" s="76" t="s">
        <v>19</v>
      </c>
      <c r="T15" s="76" t="s">
        <v>8</v>
      </c>
      <c r="U15" s="79" t="s">
        <v>6</v>
      </c>
    </row>
    <row r="16" spans="1:31" ht="14.45" customHeight="1" x14ac:dyDescent="0.25">
      <c r="A16"/>
      <c r="B16" s="84"/>
      <c r="C16" s="77"/>
      <c r="D16" s="84"/>
      <c r="E16" s="84"/>
      <c r="F16" s="84"/>
      <c r="G16" s="84"/>
      <c r="H16" s="84"/>
      <c r="I16" s="31" t="s">
        <v>7</v>
      </c>
      <c r="J16" s="28" t="s">
        <v>28</v>
      </c>
      <c r="K16" s="31" t="s">
        <v>24</v>
      </c>
      <c r="L16" s="31" t="s">
        <v>25</v>
      </c>
      <c r="M16" s="28" t="s">
        <v>27</v>
      </c>
      <c r="N16" s="32" t="s">
        <v>1</v>
      </c>
      <c r="O16" s="77"/>
      <c r="P16" s="77"/>
      <c r="Q16" s="77"/>
      <c r="R16" s="77"/>
      <c r="S16" s="77"/>
      <c r="T16" s="77"/>
      <c r="U16" s="80"/>
    </row>
    <row r="17" spans="1:31" ht="25.5" customHeight="1" x14ac:dyDescent="0.25">
      <c r="A17"/>
      <c r="B17" s="85"/>
      <c r="C17" s="78"/>
      <c r="D17" s="85"/>
      <c r="E17" s="85"/>
      <c r="F17" s="85"/>
      <c r="G17" s="85"/>
      <c r="H17" s="85"/>
      <c r="I17" s="34">
        <v>33</v>
      </c>
      <c r="J17" s="33">
        <v>33</v>
      </c>
      <c r="K17" s="34">
        <v>42</v>
      </c>
      <c r="L17" s="34">
        <v>35</v>
      </c>
      <c r="M17" s="33">
        <v>35</v>
      </c>
      <c r="N17" s="54">
        <v>41</v>
      </c>
      <c r="O17" s="78"/>
      <c r="P17" s="78"/>
      <c r="Q17" s="78"/>
      <c r="R17" s="78"/>
      <c r="S17" s="78"/>
      <c r="T17" s="78"/>
      <c r="U17" s="81"/>
    </row>
    <row r="18" spans="1:31" s="62" customFormat="1" ht="20.25" x14ac:dyDescent="0.25">
      <c r="A18" s="64"/>
      <c r="B18" s="21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5"/>
      <c r="V18" s="59"/>
      <c r="W18" s="59"/>
      <c r="X18" s="59"/>
      <c r="Y18" s="60"/>
      <c r="Z18" s="61"/>
      <c r="AA18" s="61"/>
      <c r="AB18" s="59"/>
      <c r="AC18" s="59"/>
      <c r="AD18" s="59"/>
      <c r="AE18" s="59"/>
    </row>
    <row r="20" spans="1:31" s="48" customFormat="1" x14ac:dyDescent="0.25">
      <c r="A20" s="58" t="s">
        <v>40</v>
      </c>
      <c r="B20" s="21">
        <v>1</v>
      </c>
      <c r="C20" s="28" t="s">
        <v>36</v>
      </c>
      <c r="D20" s="27" t="s">
        <v>39</v>
      </c>
      <c r="E20" s="27" t="s">
        <v>43</v>
      </c>
      <c r="F20" s="27"/>
      <c r="G20" s="27">
        <f t="shared" ref="G20:G24" si="0">SUM(H20,O20)</f>
        <v>180</v>
      </c>
      <c r="H20" s="27">
        <f t="shared" ref="H20:H24" si="1">SUM(I20:N20)</f>
        <v>176</v>
      </c>
      <c r="I20" s="40">
        <v>46</v>
      </c>
      <c r="J20" s="26"/>
      <c r="K20" s="40">
        <v>58</v>
      </c>
      <c r="L20" s="40"/>
      <c r="M20" s="26"/>
      <c r="N20" s="55">
        <v>72</v>
      </c>
      <c r="O20" s="21">
        <f t="shared" ref="O20:O24" si="2">SUM(P20:Q20)</f>
        <v>4</v>
      </c>
      <c r="P20" s="26"/>
      <c r="Q20" s="26">
        <v>4</v>
      </c>
      <c r="R20" s="26" t="s">
        <v>34</v>
      </c>
      <c r="S20" s="26" t="s">
        <v>35</v>
      </c>
      <c r="T20" s="43">
        <v>44753</v>
      </c>
      <c r="U20" s="63">
        <v>58.666666666666664</v>
      </c>
      <c r="V20" s="45"/>
      <c r="W20" s="45"/>
      <c r="X20" s="45"/>
      <c r="Y20" s="46"/>
      <c r="Z20" s="47"/>
      <c r="AA20" s="47"/>
      <c r="AB20" s="45"/>
      <c r="AC20" s="45"/>
      <c r="AD20" s="45"/>
      <c r="AE20" s="45"/>
    </row>
    <row r="21" spans="1:31" s="48" customFormat="1" x14ac:dyDescent="0.25">
      <c r="A21" s="58" t="s">
        <v>40</v>
      </c>
      <c r="B21" s="21">
        <v>2</v>
      </c>
      <c r="C21" s="28" t="s">
        <v>37</v>
      </c>
      <c r="D21" s="27" t="s">
        <v>39</v>
      </c>
      <c r="E21" s="27" t="s">
        <v>43</v>
      </c>
      <c r="F21" s="27"/>
      <c r="G21" s="27">
        <f t="shared" si="0"/>
        <v>176</v>
      </c>
      <c r="H21" s="27">
        <f t="shared" si="1"/>
        <v>172</v>
      </c>
      <c r="I21" s="40">
        <v>46</v>
      </c>
      <c r="J21" s="26"/>
      <c r="K21" s="40"/>
      <c r="L21" s="40">
        <v>65</v>
      </c>
      <c r="M21" s="26"/>
      <c r="N21" s="55">
        <v>61</v>
      </c>
      <c r="O21" s="21">
        <f t="shared" si="2"/>
        <v>4</v>
      </c>
      <c r="P21" s="26"/>
      <c r="Q21" s="26">
        <v>4</v>
      </c>
      <c r="R21" s="26" t="s">
        <v>34</v>
      </c>
      <c r="S21" s="26" t="s">
        <v>35</v>
      </c>
      <c r="T21" s="43">
        <v>44753</v>
      </c>
      <c r="U21" s="44">
        <v>57.333333333333336</v>
      </c>
      <c r="V21" s="45"/>
      <c r="W21" s="45"/>
      <c r="X21" s="45"/>
      <c r="Y21" s="46"/>
      <c r="Z21" s="47"/>
      <c r="AA21" s="47"/>
      <c r="AB21" s="45"/>
      <c r="AC21" s="45"/>
      <c r="AD21" s="45"/>
      <c r="AE21" s="45"/>
    </row>
    <row r="22" spans="1:31" s="48" customFormat="1" x14ac:dyDescent="0.25">
      <c r="A22" s="58" t="s">
        <v>40</v>
      </c>
      <c r="B22" s="21">
        <v>3</v>
      </c>
      <c r="C22" s="28" t="s">
        <v>38</v>
      </c>
      <c r="D22" s="27" t="s">
        <v>39</v>
      </c>
      <c r="E22" s="27" t="s">
        <v>43</v>
      </c>
      <c r="F22" s="27"/>
      <c r="G22" s="27">
        <f t="shared" si="0"/>
        <v>175</v>
      </c>
      <c r="H22" s="27">
        <f t="shared" si="1"/>
        <v>167</v>
      </c>
      <c r="I22" s="40">
        <v>52</v>
      </c>
      <c r="J22" s="26"/>
      <c r="K22" s="40">
        <v>48</v>
      </c>
      <c r="L22" s="40"/>
      <c r="M22" s="26"/>
      <c r="N22" s="55">
        <v>67</v>
      </c>
      <c r="O22" s="21">
        <f t="shared" si="2"/>
        <v>8</v>
      </c>
      <c r="P22" s="26">
        <v>3</v>
      </c>
      <c r="Q22" s="26">
        <v>5</v>
      </c>
      <c r="R22" s="26" t="s">
        <v>34</v>
      </c>
      <c r="S22" s="26" t="s">
        <v>35</v>
      </c>
      <c r="T22" s="43">
        <v>44760</v>
      </c>
      <c r="U22" s="44">
        <v>55.666666666666664</v>
      </c>
      <c r="V22" s="45"/>
      <c r="W22" s="45"/>
      <c r="X22" s="45"/>
      <c r="Y22" s="46"/>
      <c r="Z22" s="47"/>
      <c r="AA22" s="47"/>
      <c r="AB22" s="45"/>
      <c r="AC22" s="45"/>
      <c r="AD22" s="45"/>
      <c r="AE22" s="45"/>
    </row>
    <row r="23" spans="1:31" s="48" customFormat="1" ht="20.25" x14ac:dyDescent="0.25">
      <c r="A23" s="58"/>
      <c r="B23" s="21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45"/>
      <c r="W23" s="45"/>
      <c r="X23" s="45"/>
      <c r="Y23" s="46"/>
      <c r="Z23" s="47"/>
      <c r="AA23" s="47"/>
      <c r="AB23" s="45"/>
      <c r="AC23" s="45"/>
      <c r="AD23" s="45"/>
      <c r="AE23" s="45"/>
    </row>
    <row r="24" spans="1:31" x14ac:dyDescent="0.25">
      <c r="A24" s="57" t="s">
        <v>40</v>
      </c>
      <c r="B24" s="21">
        <v>4</v>
      </c>
      <c r="C24" s="50" t="s">
        <v>33</v>
      </c>
      <c r="D24" s="51"/>
      <c r="E24" s="51"/>
      <c r="F24" s="51"/>
      <c r="G24" s="27">
        <f t="shared" si="0"/>
        <v>163</v>
      </c>
      <c r="H24" s="27">
        <f t="shared" si="1"/>
        <v>158</v>
      </c>
      <c r="I24" s="52">
        <v>40</v>
      </c>
      <c r="J24" s="51"/>
      <c r="K24" s="52">
        <v>53</v>
      </c>
      <c r="L24" s="52"/>
      <c r="M24" s="51"/>
      <c r="N24" s="56">
        <v>65</v>
      </c>
      <c r="O24" s="21">
        <f t="shared" si="2"/>
        <v>5</v>
      </c>
      <c r="P24" s="53"/>
      <c r="Q24" s="53">
        <v>5</v>
      </c>
      <c r="R24" s="53" t="s">
        <v>34</v>
      </c>
      <c r="S24" s="53" t="s">
        <v>35</v>
      </c>
      <c r="T24" s="49">
        <v>44738</v>
      </c>
      <c r="U24" s="12">
        <v>52.666666666666664</v>
      </c>
    </row>
    <row r="25" spans="1:31" s="73" customFormat="1" ht="21.75" customHeight="1" x14ac:dyDescent="0.25">
      <c r="A25" s="68" t="s">
        <v>40</v>
      </c>
      <c r="B25" s="27">
        <v>5</v>
      </c>
      <c r="C25" s="28" t="s">
        <v>41</v>
      </c>
      <c r="D25" s="27"/>
      <c r="E25" s="27"/>
      <c r="F25" s="27"/>
      <c r="G25" s="27">
        <f>SUM(H25,O25)</f>
        <v>199</v>
      </c>
      <c r="H25" s="27">
        <f>SUM(I25:N25)</f>
        <v>194</v>
      </c>
      <c r="I25" s="27">
        <v>66</v>
      </c>
      <c r="J25" s="27"/>
      <c r="K25" s="27">
        <v>66</v>
      </c>
      <c r="L25" s="27"/>
      <c r="M25" s="27"/>
      <c r="N25" s="27">
        <v>62</v>
      </c>
      <c r="O25" s="27">
        <f>SUM(P25:Q25)</f>
        <v>5</v>
      </c>
      <c r="P25" s="27"/>
      <c r="Q25" s="27">
        <v>5</v>
      </c>
      <c r="R25" s="27" t="s">
        <v>34</v>
      </c>
      <c r="S25" s="27" t="s">
        <v>35</v>
      </c>
      <c r="T25" s="69">
        <v>44741</v>
      </c>
      <c r="U25" s="63">
        <v>64.666666666666671</v>
      </c>
      <c r="V25" s="70"/>
      <c r="W25" s="70"/>
      <c r="X25" s="70"/>
      <c r="Y25" s="71"/>
      <c r="Z25" s="72"/>
      <c r="AA25" s="72"/>
      <c r="AB25" s="70"/>
      <c r="AC25" s="70"/>
      <c r="AD25" s="70"/>
      <c r="AE25" s="70"/>
    </row>
  </sheetData>
  <autoFilter ref="B15:U25">
    <filterColumn colId="9" showButton="0"/>
    <sortState ref="B19:W106">
      <sortCondition descending="1" ref="G15:G106"/>
    </sortState>
  </autoFilter>
  <mergeCells count="23">
    <mergeCell ref="B1:R1"/>
    <mergeCell ref="D3:I3"/>
    <mergeCell ref="G5:J5"/>
    <mergeCell ref="R15:R17"/>
    <mergeCell ref="S15:S17"/>
    <mergeCell ref="B13:R13"/>
    <mergeCell ref="K15:L15"/>
    <mergeCell ref="B15:B17"/>
    <mergeCell ref="C15:C17"/>
    <mergeCell ref="D15:D17"/>
    <mergeCell ref="F15:F17"/>
    <mergeCell ref="E15:E17"/>
    <mergeCell ref="C23:U23"/>
    <mergeCell ref="C18:U18"/>
    <mergeCell ref="T15:T17"/>
    <mergeCell ref="U15:U17"/>
    <mergeCell ref="P6:R6"/>
    <mergeCell ref="P7:R7"/>
    <mergeCell ref="G15:G17"/>
    <mergeCell ref="H15:H17"/>
    <mergeCell ref="O15:O17"/>
    <mergeCell ref="P15:P17"/>
    <mergeCell ref="Q15:Q17"/>
  </mergeCells>
  <phoneticPr fontId="12" type="noConversion"/>
  <conditionalFormatting sqref="H15">
    <cfRule type="cellIs" dxfId="37" priority="1401" stopIfTrue="1" operator="equal">
      <formula>"Ф.И.О"</formula>
    </cfRule>
    <cfRule type="colorScale" priority="1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">
    <cfRule type="cellIs" dxfId="36" priority="1373" operator="lessThan">
      <formula>33</formula>
    </cfRule>
  </conditionalFormatting>
  <conditionalFormatting sqref="J17">
    <cfRule type="cellIs" dxfId="35" priority="1372" operator="lessThan">
      <formula>33</formula>
    </cfRule>
  </conditionalFormatting>
  <conditionalFormatting sqref="K17">
    <cfRule type="cellIs" dxfId="34" priority="1371" operator="lessThan">
      <formula>42</formula>
    </cfRule>
  </conditionalFormatting>
  <conditionalFormatting sqref="L17 L20:M20">
    <cfRule type="cellIs" dxfId="33" priority="1370" operator="lessThan">
      <formula>35</formula>
    </cfRule>
  </conditionalFormatting>
  <conditionalFormatting sqref="M17">
    <cfRule type="cellIs" dxfId="32" priority="1369" operator="lessThan">
      <formula>35</formula>
    </cfRule>
  </conditionalFormatting>
  <conditionalFormatting sqref="N17">
    <cfRule type="cellIs" dxfId="31" priority="1368" operator="lessThan">
      <formula>41</formula>
    </cfRule>
  </conditionalFormatting>
  <conditionalFormatting sqref="I20:J20">
    <cfRule type="cellIs" dxfId="30" priority="149" operator="lessThan">
      <formula>39</formula>
    </cfRule>
  </conditionalFormatting>
  <conditionalFormatting sqref="K20">
    <cfRule type="cellIs" dxfId="29" priority="208" operator="lessThan">
      <formula>45</formula>
    </cfRule>
  </conditionalFormatting>
  <conditionalFormatting sqref="N20">
    <cfRule type="cellIs" dxfId="28" priority="205" operator="lessThan">
      <formula>44</formula>
    </cfRule>
  </conditionalFormatting>
  <conditionalFormatting sqref="I20:J20">
    <cfRule type="cellIs" dxfId="27" priority="44" operator="lessThan">
      <formula>39</formula>
    </cfRule>
  </conditionalFormatting>
  <conditionalFormatting sqref="K20">
    <cfRule type="cellIs" dxfId="26" priority="43" operator="lessThan">
      <formula>45</formula>
    </cfRule>
  </conditionalFormatting>
  <conditionalFormatting sqref="L20">
    <cfRule type="cellIs" dxfId="25" priority="42" operator="lessThan">
      <formula>35</formula>
    </cfRule>
  </conditionalFormatting>
  <conditionalFormatting sqref="M20">
    <cfRule type="cellIs" dxfId="24" priority="41" operator="lessThan">
      <formula>35</formula>
    </cfRule>
  </conditionalFormatting>
  <conditionalFormatting sqref="N20">
    <cfRule type="cellIs" dxfId="23" priority="40" operator="lessThan">
      <formula>44</formula>
    </cfRule>
  </conditionalFormatting>
  <conditionalFormatting sqref="I24">
    <cfRule type="cellIs" dxfId="22" priority="34" operator="lessThan">
      <formula>39</formula>
    </cfRule>
  </conditionalFormatting>
  <conditionalFormatting sqref="J24">
    <cfRule type="cellIs" dxfId="21" priority="33" operator="lessThan">
      <formula>39</formula>
    </cfRule>
  </conditionalFormatting>
  <conditionalFormatting sqref="K24">
    <cfRule type="cellIs" dxfId="20" priority="32" operator="lessThan">
      <formula>45</formula>
    </cfRule>
  </conditionalFormatting>
  <conditionalFormatting sqref="L24">
    <cfRule type="cellIs" dxfId="19" priority="31" operator="lessThan">
      <formula>35</formula>
    </cfRule>
  </conditionalFormatting>
  <conditionalFormatting sqref="M24">
    <cfRule type="cellIs" dxfId="18" priority="30" operator="lessThan">
      <formula>35</formula>
    </cfRule>
  </conditionalFormatting>
  <conditionalFormatting sqref="N24">
    <cfRule type="cellIs" dxfId="17" priority="29" operator="lessThan">
      <formula>44</formula>
    </cfRule>
  </conditionalFormatting>
  <conditionalFormatting sqref="I21">
    <cfRule type="cellIs" dxfId="16" priority="28" operator="lessThan">
      <formula>39</formula>
    </cfRule>
  </conditionalFormatting>
  <conditionalFormatting sqref="J21">
    <cfRule type="cellIs" dxfId="15" priority="27" operator="lessThan">
      <formula>39</formula>
    </cfRule>
  </conditionalFormatting>
  <conditionalFormatting sqref="K21">
    <cfRule type="cellIs" dxfId="14" priority="26" operator="lessThan">
      <formula>45</formula>
    </cfRule>
  </conditionalFormatting>
  <conditionalFormatting sqref="L21">
    <cfRule type="cellIs" dxfId="13" priority="25" operator="lessThan">
      <formula>35</formula>
    </cfRule>
  </conditionalFormatting>
  <conditionalFormatting sqref="M21">
    <cfRule type="cellIs" dxfId="12" priority="24" operator="lessThan">
      <formula>35</formula>
    </cfRule>
  </conditionalFormatting>
  <conditionalFormatting sqref="N21">
    <cfRule type="cellIs" dxfId="11" priority="23" operator="lessThan">
      <formula>44</formula>
    </cfRule>
  </conditionalFormatting>
  <conditionalFormatting sqref="N22">
    <cfRule type="cellIs" dxfId="10" priority="17" operator="lessThan">
      <formula>44</formula>
    </cfRule>
  </conditionalFormatting>
  <conditionalFormatting sqref="I22">
    <cfRule type="cellIs" dxfId="9" priority="22" operator="lessThan">
      <formula>39</formula>
    </cfRule>
  </conditionalFormatting>
  <conditionalFormatting sqref="J22">
    <cfRule type="cellIs" dxfId="8" priority="21" operator="lessThan">
      <formula>39</formula>
    </cfRule>
  </conditionalFormatting>
  <conditionalFormatting sqref="K22">
    <cfRule type="cellIs" dxfId="7" priority="20" operator="lessThan">
      <formula>45</formula>
    </cfRule>
  </conditionalFormatting>
  <conditionalFormatting sqref="L22">
    <cfRule type="cellIs" dxfId="6" priority="19" operator="lessThan">
      <formula>35</formula>
    </cfRule>
  </conditionalFormatting>
  <conditionalFormatting sqref="M22">
    <cfRule type="cellIs" dxfId="5" priority="18" operator="lessThan">
      <formula>35</formula>
    </cfRule>
  </conditionalFormatting>
  <conditionalFormatting sqref="L25:M25">
    <cfRule type="cellIs" dxfId="4" priority="4" operator="lessThan">
      <formula>35</formula>
    </cfRule>
  </conditionalFormatting>
  <conditionalFormatting sqref="I25:J25">
    <cfRule type="cellIs" dxfId="3" priority="1" operator="lessThan">
      <formula>39</formula>
    </cfRule>
  </conditionalFormatting>
  <conditionalFormatting sqref="K25">
    <cfRule type="cellIs" dxfId="2" priority="3" operator="lessThan">
      <formula>45</formula>
    </cfRule>
  </conditionalFormatting>
  <conditionalFormatting sqref="N25">
    <cfRule type="cellIs" dxfId="1" priority="2" operator="lessThan">
      <formula>44</formula>
    </cfRule>
  </conditionalFormatting>
  <conditionalFormatting sqref="C13:H14">
    <cfRule type="cellIs" dxfId="0" priority="1624" stopIfTrue="1" operator="equal">
      <formula>"Ф.И.О"</formula>
    </cfRule>
    <cfRule type="colorScale" priority="1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ЭК_ДОГОВОР_ОЧН</vt:lpstr>
      <vt:lpstr>ЭК_ДОГОВОР_ОЧН!Область_печати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Приём 1</cp:lastModifiedBy>
  <cp:lastPrinted>2020-08-19T05:51:48Z</cp:lastPrinted>
  <dcterms:created xsi:type="dcterms:W3CDTF">2016-06-21T15:13:16Z</dcterms:created>
  <dcterms:modified xsi:type="dcterms:W3CDTF">2022-08-12T12:35:26Z</dcterms:modified>
</cp:coreProperties>
</file>