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ownloads\"/>
    </mc:Choice>
  </mc:AlternateContent>
  <xr:revisionPtr revIDLastSave="0" documentId="13_ncr:1_{ADB96C6C-EF12-48B6-8879-4DE1B865B2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СО_ДОГОВОР_ОЗ" sheetId="2" r:id="rId1"/>
  </sheets>
  <definedNames>
    <definedName name="_xlnm._FilterDatabase" localSheetId="0" hidden="1">СО_ДОГОВОР_ОЗ!$A$16:$T$29</definedName>
    <definedName name="_xlnm.Print_Area" localSheetId="0">СО_ДОГОВОР_ОЗ!$A$1:$Q$18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2" l="1"/>
  <c r="T22" i="2" l="1"/>
  <c r="G22" i="2"/>
  <c r="F22" i="2" l="1"/>
  <c r="N21" i="2"/>
  <c r="G21" i="2"/>
  <c r="F21" i="2" l="1"/>
  <c r="N19" i="2"/>
  <c r="N20" i="2"/>
  <c r="N23" i="2"/>
  <c r="N24" i="2"/>
  <c r="N25" i="2"/>
  <c r="N26" i="2"/>
  <c r="N27" i="2"/>
  <c r="N28" i="2"/>
  <c r="N29" i="2"/>
  <c r="G19" i="2"/>
  <c r="G20" i="2"/>
  <c r="G23" i="2"/>
  <c r="G24" i="2"/>
  <c r="G25" i="2"/>
  <c r="G26" i="2"/>
  <c r="G27" i="2"/>
  <c r="G28" i="2"/>
  <c r="G29" i="2"/>
  <c r="T20" i="2"/>
  <c r="T23" i="2"/>
  <c r="T24" i="2"/>
  <c r="T25" i="2"/>
  <c r="T26" i="2"/>
  <c r="T27" i="2"/>
  <c r="T28" i="2"/>
  <c r="T29" i="2"/>
  <c r="T21" i="2"/>
  <c r="T19" i="2"/>
  <c r="F24" i="2" l="1"/>
  <c r="F29" i="2"/>
  <c r="F23" i="2"/>
  <c r="F25" i="2"/>
  <c r="F20" i="2"/>
  <c r="F28" i="2"/>
  <c r="F19" i="2"/>
  <c r="F26" i="2"/>
  <c r="F27" i="2"/>
</calcChain>
</file>

<file path=xl/sharedStrings.xml><?xml version="1.0" encoding="utf-8"?>
<sst xmlns="http://schemas.openxmlformats.org/spreadsheetml/2006/main" count="53" uniqueCount="41">
  <si>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</si>
  <si>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</si>
  <si>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</si>
  <si>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</si>
  <si>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</si>
  <si>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</si>
  <si>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</si>
  <si>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</si>
  <si>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</si>
  <si>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</si>
  <si>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</si>
  <si>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</si>
  <si>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Сумма ИД
(доп. балл+ соч)</t>
  </si>
  <si>
    <t>УСЛОВНЫЕ СОКРАЩЕНИЯ: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</si>
  <si>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</si>
  <si>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</si>
  <si>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</si>
  <si>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</si>
  <si>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</si>
  <si>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</si>
  <si>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</si>
  <si>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ОБЩ</t>
  </si>
  <si>
    <t>ИЯ</t>
  </si>
  <si>
    <t>ИЯвПД</t>
  </si>
  <si>
    <t>Обществознание</t>
  </si>
  <si>
    <t>Иностранный язык</t>
  </si>
  <si>
    <t>Иностранный язык в профессиональной деятельности</t>
  </si>
  <si>
    <t>МР</t>
  </si>
  <si>
    <t>ИСТ</t>
  </si>
  <si>
    <t>Маркетинг в рекламе</t>
  </si>
  <si>
    <t>История</t>
  </si>
  <si>
    <t>очно-заочная  форма</t>
  </si>
  <si>
    <t>нет</t>
  </si>
  <si>
    <t>ПРИЕМ ДОКУМЕНТОВ ПРОДОЛЖАЕТСЯ!</t>
  </si>
  <si>
    <t>Приказ о зачислении</t>
  </si>
  <si>
    <t>206-2022</t>
  </si>
  <si>
    <t>189-780-497 53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</si>
  <si>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(7 мест)</t>
    </r>
  </si>
  <si>
    <t>C</t>
  </si>
  <si>
    <t>КОНКУРСНЫЙ СПИСОК АБИТУРИЕНТОВ, ПОДАВШИХ ЗАЯВЛЕНИЯ НА НАПРАВЛЕНИЕ "РЕКЛАМА И СВЯЗИ С ОБЩЕСТВЕННОСТЬЮ"</t>
  </si>
  <si>
    <t>№ 288 ЛСС от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</si>
</sst>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trike/>
      <sz val="11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14" fontId="4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zoomScaleNormal="100" zoomScaleSheetLayoutView="100" workbookViewId="0">
      <selection activeCell="E8" sqref="E8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4" width="11.7109375" style="8" customWidth="1"/>
    <col min="5" max="5" width="27" style="8" bestFit="1" customWidth="1"/>
    <col min="6" max="6" width="13.42578125" style="8" customWidth="1"/>
    <col min="7" max="7" width="10.5703125" style="8" customWidth="1"/>
    <col min="8" max="8" width="7.140625" style="2" customWidth="1"/>
    <col min="9" max="9" width="7.5703125" style="2" customWidth="1"/>
    <col min="10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2.570312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s="7" customFormat="1" ht="24" customHeight="1" x14ac:dyDescent="0.25">
      <c r="A2" s="49"/>
      <c r="B2" s="82" t="s">
        <v>33</v>
      </c>
      <c r="C2" s="82"/>
      <c r="D2" s="82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"/>
      <c r="S2" s="11"/>
      <c r="T2" s="12"/>
      <c r="U2" s="15"/>
      <c r="V2" s="15"/>
      <c r="W2" s="15"/>
      <c r="X2" s="17"/>
      <c r="Y2" s="18"/>
      <c r="Z2" s="18"/>
      <c r="AA2" s="15"/>
      <c r="AB2" s="15"/>
      <c r="AC2" s="15"/>
      <c r="AD2" s="15"/>
    </row>
    <row r="3" spans="1:30" ht="12.75" customHeight="1" x14ac:dyDescent="0.25">
      <c r="A3" s="21"/>
      <c r="B3" s="30" t="s">
        <v>31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R3" s="4"/>
    </row>
    <row r="4" spans="1:30" ht="12.75" customHeight="1" x14ac:dyDescent="0.25">
      <c r="A4" s="22"/>
      <c r="B4" s="14" t="s">
        <v>7</v>
      </c>
      <c r="C4" s="26"/>
      <c r="D4" s="79">
        <v>44818</v>
      </c>
      <c r="E4" s="79"/>
      <c r="F4" s="79"/>
      <c r="G4" s="79"/>
      <c r="H4" s="79"/>
      <c r="I4" s="25"/>
      <c r="J4" s="29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29"/>
      <c r="E5" s="29"/>
      <c r="F5" s="29"/>
      <c r="G5" s="29"/>
      <c r="H5" s="29"/>
      <c r="I5" s="29"/>
      <c r="J5" s="29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29"/>
      <c r="E6" s="29"/>
      <c r="F6" s="79" t="s">
        <v>13</v>
      </c>
      <c r="G6" s="79"/>
      <c r="H6" s="79"/>
      <c r="I6" s="79"/>
      <c r="J6" s="29"/>
      <c r="K6" s="24"/>
      <c r="L6" s="24"/>
      <c r="M6" s="24"/>
      <c r="N6" s="24"/>
      <c r="O6" s="1"/>
      <c r="P6" s="1"/>
      <c r="R6" s="4"/>
    </row>
    <row r="7" spans="1:30" ht="12.75" customHeight="1" x14ac:dyDescent="0.25">
      <c r="A7" s="22"/>
      <c r="B7" s="14"/>
      <c r="C7" s="26"/>
      <c r="D7" s="29"/>
      <c r="E7" s="29"/>
      <c r="F7" s="37" t="s">
        <v>1</v>
      </c>
      <c r="G7" s="31" t="s">
        <v>14</v>
      </c>
      <c r="H7" s="29"/>
      <c r="I7" s="29"/>
      <c r="J7" s="29"/>
      <c r="K7" s="24"/>
      <c r="L7" s="24"/>
      <c r="M7" s="24"/>
      <c r="N7" s="24" t="s">
        <v>16</v>
      </c>
      <c r="O7" s="73" t="s">
        <v>19</v>
      </c>
      <c r="P7" s="73"/>
      <c r="Q7" s="73"/>
      <c r="R7" s="4"/>
    </row>
    <row r="8" spans="1:30" ht="12.75" customHeight="1" x14ac:dyDescent="0.25">
      <c r="A8" s="22"/>
      <c r="B8" s="14"/>
      <c r="C8" s="26"/>
      <c r="D8" s="29"/>
      <c r="E8" s="29"/>
      <c r="F8" s="37" t="s">
        <v>21</v>
      </c>
      <c r="G8" s="31" t="s">
        <v>24</v>
      </c>
      <c r="H8" s="29"/>
      <c r="I8" s="29"/>
      <c r="J8" s="29"/>
      <c r="K8" s="24"/>
      <c r="L8" s="24"/>
      <c r="M8" s="24"/>
      <c r="N8" s="24" t="s">
        <v>17</v>
      </c>
      <c r="O8" s="73" t="s">
        <v>20</v>
      </c>
      <c r="P8" s="73"/>
      <c r="Q8" s="73"/>
      <c r="R8" s="4"/>
    </row>
    <row r="9" spans="1:30" ht="12.75" customHeight="1" x14ac:dyDescent="0.25">
      <c r="A9" s="22"/>
      <c r="B9" s="14"/>
      <c r="C9" s="26"/>
      <c r="D9" s="29"/>
      <c r="E9" s="29"/>
      <c r="F9" s="29" t="s">
        <v>27</v>
      </c>
      <c r="G9" s="31" t="s">
        <v>29</v>
      </c>
      <c r="H9" s="29"/>
      <c r="I9" s="29"/>
      <c r="J9" s="29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29"/>
      <c r="E10" s="29"/>
      <c r="F10" s="29" t="s">
        <v>28</v>
      </c>
      <c r="G10" s="31" t="s">
        <v>30</v>
      </c>
      <c r="H10" s="29"/>
      <c r="I10" s="29"/>
      <c r="J10" s="29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29"/>
      <c r="E11" s="29"/>
      <c r="F11" s="37" t="s">
        <v>22</v>
      </c>
      <c r="G11" s="31" t="s">
        <v>25</v>
      </c>
      <c r="H11" s="29"/>
      <c r="I11" s="29"/>
      <c r="J11" s="29"/>
      <c r="K11" s="24"/>
      <c r="L11" s="24"/>
      <c r="M11" s="24"/>
      <c r="N11" s="24"/>
      <c r="O11" s="1"/>
      <c r="P11" s="1"/>
      <c r="R11" s="4"/>
    </row>
    <row r="12" spans="1:30" ht="12.75" customHeight="1" x14ac:dyDescent="0.25">
      <c r="A12" s="22"/>
      <c r="B12" s="14"/>
      <c r="C12" s="26"/>
      <c r="D12" s="29"/>
      <c r="E12" s="29"/>
      <c r="F12" s="37" t="s">
        <v>23</v>
      </c>
      <c r="G12" s="31" t="s">
        <v>26</v>
      </c>
      <c r="H12" s="29"/>
      <c r="I12" s="29"/>
      <c r="J12" s="29"/>
      <c r="K12" s="24"/>
      <c r="L12" s="24"/>
      <c r="M12" s="24"/>
      <c r="N12" s="24"/>
      <c r="O12" s="1"/>
      <c r="P12" s="1"/>
      <c r="R12" s="4"/>
    </row>
    <row r="13" spans="1:30" ht="12" customHeight="1" x14ac:dyDescent="0.25"/>
    <row r="14" spans="1:30" ht="27" customHeight="1" x14ac:dyDescent="0.25">
      <c r="A14" s="80" t="s">
        <v>37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"/>
    </row>
    <row r="15" spans="1:30" ht="27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30" x14ac:dyDescent="0.25">
      <c r="A16" s="74" t="s">
        <v>0</v>
      </c>
      <c r="B16" s="74" t="s">
        <v>11</v>
      </c>
      <c r="C16" s="67" t="s">
        <v>5</v>
      </c>
      <c r="D16" s="74" t="s">
        <v>9</v>
      </c>
      <c r="E16" s="74" t="s">
        <v>34</v>
      </c>
      <c r="F16" s="74" t="s">
        <v>10</v>
      </c>
      <c r="G16" s="74" t="s">
        <v>15</v>
      </c>
      <c r="H16" s="40" t="s">
        <v>16</v>
      </c>
      <c r="I16" s="36" t="s">
        <v>16</v>
      </c>
      <c r="J16" s="38" t="s">
        <v>17</v>
      </c>
      <c r="K16" s="81" t="s">
        <v>16</v>
      </c>
      <c r="L16" s="81"/>
      <c r="M16" s="39" t="s">
        <v>17</v>
      </c>
      <c r="N16" s="67" t="s">
        <v>12</v>
      </c>
      <c r="O16" s="67" t="s">
        <v>2</v>
      </c>
      <c r="P16" s="67" t="s">
        <v>3</v>
      </c>
      <c r="Q16" s="67" t="s">
        <v>4</v>
      </c>
      <c r="R16" s="67" t="s">
        <v>18</v>
      </c>
      <c r="S16" s="67" t="s">
        <v>8</v>
      </c>
      <c r="T16" s="70" t="s">
        <v>6</v>
      </c>
    </row>
    <row r="17" spans="1:30" ht="14.45" customHeight="1" x14ac:dyDescent="0.25">
      <c r="A17" s="75"/>
      <c r="B17" s="75"/>
      <c r="C17" s="68"/>
      <c r="D17" s="75"/>
      <c r="E17" s="75"/>
      <c r="F17" s="75"/>
      <c r="G17" s="75"/>
      <c r="H17" s="33" t="s">
        <v>1</v>
      </c>
      <c r="I17" s="32" t="s">
        <v>21</v>
      </c>
      <c r="J17" s="28" t="s">
        <v>27</v>
      </c>
      <c r="K17" s="32" t="s">
        <v>28</v>
      </c>
      <c r="L17" s="32" t="s">
        <v>22</v>
      </c>
      <c r="M17" s="28" t="s">
        <v>23</v>
      </c>
      <c r="N17" s="68"/>
      <c r="O17" s="68"/>
      <c r="P17" s="68"/>
      <c r="Q17" s="68"/>
      <c r="R17" s="68"/>
      <c r="S17" s="68"/>
      <c r="T17" s="71"/>
    </row>
    <row r="18" spans="1:30" ht="26.45" customHeight="1" x14ac:dyDescent="0.25">
      <c r="A18" s="76"/>
      <c r="B18" s="76"/>
      <c r="C18" s="69"/>
      <c r="D18" s="76"/>
      <c r="E18" s="76"/>
      <c r="F18" s="76"/>
      <c r="G18" s="76"/>
      <c r="H18" s="41">
        <v>45</v>
      </c>
      <c r="I18" s="35">
        <v>42</v>
      </c>
      <c r="J18" s="34">
        <v>42</v>
      </c>
      <c r="K18" s="35">
        <v>35</v>
      </c>
      <c r="L18" s="35">
        <v>35</v>
      </c>
      <c r="M18" s="34">
        <v>35</v>
      </c>
      <c r="N18" s="69"/>
      <c r="O18" s="69"/>
      <c r="P18" s="69"/>
      <c r="Q18" s="69"/>
      <c r="R18" s="69"/>
      <c r="S18" s="69"/>
      <c r="T18" s="72"/>
    </row>
    <row r="19" spans="1:30" s="64" customFormat="1" x14ac:dyDescent="0.25">
      <c r="A19" s="23">
        <v>1</v>
      </c>
      <c r="B19" s="42" t="s">
        <v>36</v>
      </c>
      <c r="C19" s="42" t="s">
        <v>35</v>
      </c>
      <c r="D19" s="23" t="s">
        <v>38</v>
      </c>
      <c r="E19" s="23" t="s">
        <v>40</v>
      </c>
      <c r="F19" s="23">
        <f t="shared" ref="F19:F29" si="0">SUM(G19,N19)</f>
        <v>225</v>
      </c>
      <c r="G19" s="23">
        <f t="shared" ref="G19:G29" si="1">SUM(H19:M19)</f>
        <v>225</v>
      </c>
      <c r="H19" s="43">
        <v>85</v>
      </c>
      <c r="I19" s="44">
        <v>69</v>
      </c>
      <c r="J19" s="23"/>
      <c r="K19" s="44">
        <v>71</v>
      </c>
      <c r="L19" s="44"/>
      <c r="M19" s="23"/>
      <c r="N19" s="45">
        <f t="shared" ref="N19:N29" si="2">SUM(O19:P19)</f>
        <v>0</v>
      </c>
      <c r="O19" s="45"/>
      <c r="P19" s="45"/>
      <c r="Q19" s="45">
        <v>1</v>
      </c>
      <c r="R19" s="45" t="s">
        <v>32</v>
      </c>
      <c r="S19" s="60">
        <v>44817</v>
      </c>
      <c r="T19" s="13">
        <f t="shared" ref="T19:T29" si="3">AVERAGE(H19:M19)</f>
        <v>75</v>
      </c>
      <c r="U19" s="61"/>
      <c r="V19" s="61"/>
      <c r="W19" s="61"/>
      <c r="X19" s="62"/>
      <c r="Y19" s="63"/>
      <c r="Z19" s="63"/>
      <c r="AA19" s="61"/>
      <c r="AB19" s="61"/>
      <c r="AC19" s="61"/>
      <c r="AD19" s="61"/>
    </row>
    <row r="20" spans="1:30" s="64" customFormat="1" ht="14.25" customHeight="1" x14ac:dyDescent="0.25">
      <c r="A20" s="23">
        <v>2</v>
      </c>
      <c r="B20" s="42"/>
      <c r="C20" s="42"/>
      <c r="D20" s="23"/>
      <c r="E20" s="23"/>
      <c r="F20" s="23">
        <f t="shared" si="0"/>
        <v>0</v>
      </c>
      <c r="G20" s="23">
        <f t="shared" si="1"/>
        <v>0</v>
      </c>
      <c r="H20" s="43"/>
      <c r="I20" s="44"/>
      <c r="J20" s="23"/>
      <c r="K20" s="44"/>
      <c r="L20" s="44"/>
      <c r="M20" s="23"/>
      <c r="N20" s="45">
        <f t="shared" si="2"/>
        <v>0</v>
      </c>
      <c r="O20" s="45"/>
      <c r="P20" s="45"/>
      <c r="Q20" s="23"/>
      <c r="R20" s="45"/>
      <c r="S20" s="60"/>
      <c r="T20" s="13" t="e">
        <f t="shared" si="3"/>
        <v>#DIV/0!</v>
      </c>
      <c r="U20" s="61"/>
      <c r="V20" s="61"/>
      <c r="W20" s="61"/>
      <c r="X20" s="62"/>
      <c r="Y20" s="63"/>
      <c r="Z20" s="63"/>
      <c r="AA20" s="61"/>
      <c r="AB20" s="61"/>
      <c r="AC20" s="61"/>
      <c r="AD20" s="61"/>
    </row>
    <row r="21" spans="1:30" s="59" customFormat="1" ht="14.25" hidden="1" customHeight="1" x14ac:dyDescent="0.25">
      <c r="A21" s="23">
        <v>6</v>
      </c>
      <c r="B21" s="51"/>
      <c r="C21" s="51"/>
      <c r="D21" s="50"/>
      <c r="E21" s="23"/>
      <c r="F21" s="50">
        <f t="shared" si="0"/>
        <v>173</v>
      </c>
      <c r="G21" s="50">
        <f t="shared" si="1"/>
        <v>168</v>
      </c>
      <c r="H21" s="52">
        <v>67</v>
      </c>
      <c r="I21" s="53">
        <v>59</v>
      </c>
      <c r="J21" s="50"/>
      <c r="K21" s="53">
        <v>42</v>
      </c>
      <c r="L21" s="50"/>
      <c r="M21" s="50"/>
      <c r="N21" s="50">
        <f t="shared" si="2"/>
        <v>5</v>
      </c>
      <c r="O21" s="50"/>
      <c r="P21" s="50">
        <v>5</v>
      </c>
      <c r="Q21" s="50">
        <v>1</v>
      </c>
      <c r="R21" s="50" t="s">
        <v>32</v>
      </c>
      <c r="S21" s="54">
        <v>44739</v>
      </c>
      <c r="T21" s="55">
        <f t="shared" si="3"/>
        <v>56</v>
      </c>
      <c r="U21" s="56"/>
      <c r="V21" s="56"/>
      <c r="W21" s="56"/>
      <c r="X21" s="57"/>
      <c r="Y21" s="58"/>
      <c r="Z21" s="58"/>
      <c r="AA21" s="56"/>
      <c r="AB21" s="56"/>
      <c r="AC21" s="56"/>
      <c r="AD21" s="56"/>
    </row>
    <row r="22" spans="1:30" s="64" customFormat="1" x14ac:dyDescent="0.25">
      <c r="A22" s="23">
        <v>3</v>
      </c>
      <c r="B22" s="42"/>
      <c r="C22" s="42"/>
      <c r="D22" s="23"/>
      <c r="E22" s="23"/>
      <c r="F22" s="23">
        <f t="shared" si="0"/>
        <v>0</v>
      </c>
      <c r="G22" s="23">
        <f t="shared" si="1"/>
        <v>0</v>
      </c>
      <c r="H22" s="23"/>
      <c r="I22" s="23"/>
      <c r="J22" s="23"/>
      <c r="K22" s="23"/>
      <c r="L22" s="23"/>
      <c r="M22" s="23"/>
      <c r="N22" s="23">
        <f t="shared" si="2"/>
        <v>0</v>
      </c>
      <c r="O22" s="23"/>
      <c r="P22" s="23"/>
      <c r="Q22" s="23"/>
      <c r="R22" s="23"/>
      <c r="S22" s="65"/>
      <c r="T22" s="66" t="e">
        <f t="shared" si="3"/>
        <v>#DIV/0!</v>
      </c>
      <c r="U22" s="61"/>
      <c r="V22" s="61"/>
      <c r="W22" s="61"/>
      <c r="X22" s="62"/>
      <c r="Y22" s="63"/>
      <c r="Z22" s="63"/>
      <c r="AA22" s="61"/>
      <c r="AB22" s="61"/>
      <c r="AC22" s="61"/>
      <c r="AD22" s="61"/>
    </row>
    <row r="23" spans="1:30" s="46" customFormat="1" x14ac:dyDescent="0.25">
      <c r="A23" s="23">
        <v>4</v>
      </c>
      <c r="B23" s="42"/>
      <c r="C23" s="42"/>
      <c r="D23" s="23"/>
      <c r="E23" s="23"/>
      <c r="F23" s="23">
        <f t="shared" si="0"/>
        <v>0</v>
      </c>
      <c r="G23" s="23">
        <f t="shared" si="1"/>
        <v>0</v>
      </c>
      <c r="H23" s="43"/>
      <c r="I23" s="44"/>
      <c r="J23" s="23"/>
      <c r="K23" s="44"/>
      <c r="L23" s="44"/>
      <c r="M23" s="23"/>
      <c r="N23" s="45">
        <f t="shared" si="2"/>
        <v>0</v>
      </c>
      <c r="O23" s="45"/>
      <c r="P23" s="45"/>
      <c r="Q23" s="45"/>
      <c r="R23" s="45"/>
      <c r="S23" s="10"/>
      <c r="T23" s="13" t="e">
        <f t="shared" si="3"/>
        <v>#DIV/0!</v>
      </c>
      <c r="U23" s="16"/>
      <c r="V23" s="16"/>
      <c r="W23" s="16"/>
      <c r="X23" s="19"/>
      <c r="Y23" s="20"/>
      <c r="Z23" s="20"/>
      <c r="AA23" s="16"/>
      <c r="AB23" s="16"/>
      <c r="AC23" s="16"/>
      <c r="AD23" s="16"/>
    </row>
    <row r="24" spans="1:30" s="46" customFormat="1" x14ac:dyDescent="0.25">
      <c r="A24" s="23">
        <v>5</v>
      </c>
      <c r="B24" s="42"/>
      <c r="C24" s="42"/>
      <c r="D24" s="23"/>
      <c r="E24" s="23"/>
      <c r="F24" s="23">
        <f t="shared" si="0"/>
        <v>0</v>
      </c>
      <c r="G24" s="23">
        <f t="shared" si="1"/>
        <v>0</v>
      </c>
      <c r="H24" s="43"/>
      <c r="I24" s="44"/>
      <c r="J24" s="23"/>
      <c r="K24" s="44"/>
      <c r="L24" s="44"/>
      <c r="M24" s="23"/>
      <c r="N24" s="45">
        <f t="shared" si="2"/>
        <v>0</v>
      </c>
      <c r="O24" s="45"/>
      <c r="P24" s="45"/>
      <c r="Q24" s="45"/>
      <c r="R24" s="45"/>
      <c r="S24" s="10"/>
      <c r="T24" s="13" t="e">
        <f t="shared" si="3"/>
        <v>#DIV/0!</v>
      </c>
      <c r="U24" s="16"/>
      <c r="V24" s="16"/>
      <c r="W24" s="16"/>
      <c r="X24" s="19"/>
      <c r="Y24" s="20"/>
      <c r="Z24" s="20"/>
      <c r="AA24" s="16"/>
      <c r="AB24" s="16"/>
      <c r="AC24" s="16"/>
      <c r="AD24" s="16"/>
    </row>
    <row r="25" spans="1:30" s="46" customFormat="1" x14ac:dyDescent="0.25">
      <c r="A25" s="23">
        <v>6</v>
      </c>
      <c r="B25" s="42"/>
      <c r="C25" s="42"/>
      <c r="D25" s="23"/>
      <c r="E25" s="23"/>
      <c r="F25" s="23">
        <f t="shared" si="0"/>
        <v>0</v>
      </c>
      <c r="G25" s="23">
        <f t="shared" si="1"/>
        <v>0</v>
      </c>
      <c r="H25" s="43"/>
      <c r="I25" s="44"/>
      <c r="J25" s="23"/>
      <c r="K25" s="44"/>
      <c r="L25" s="44"/>
      <c r="M25" s="23"/>
      <c r="N25" s="45">
        <f t="shared" si="2"/>
        <v>0</v>
      </c>
      <c r="O25" s="45"/>
      <c r="P25" s="45"/>
      <c r="Q25" s="45"/>
      <c r="R25" s="45"/>
      <c r="S25" s="10"/>
      <c r="T25" s="13" t="e">
        <f t="shared" si="3"/>
        <v>#DIV/0!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  <row r="26" spans="1:30" s="46" customFormat="1" x14ac:dyDescent="0.25">
      <c r="A26" s="23">
        <v>7</v>
      </c>
      <c r="B26" s="42"/>
      <c r="C26" s="42"/>
      <c r="D26" s="23"/>
      <c r="E26" s="23"/>
      <c r="F26" s="23">
        <f t="shared" si="0"/>
        <v>0</v>
      </c>
      <c r="G26" s="23">
        <f t="shared" si="1"/>
        <v>0</v>
      </c>
      <c r="H26" s="43"/>
      <c r="I26" s="44"/>
      <c r="J26" s="23"/>
      <c r="K26" s="44"/>
      <c r="L26" s="44"/>
      <c r="M26" s="23"/>
      <c r="N26" s="45">
        <f t="shared" si="2"/>
        <v>0</v>
      </c>
      <c r="O26" s="45"/>
      <c r="P26" s="45"/>
      <c r="Q26" s="45"/>
      <c r="R26" s="45"/>
      <c r="S26" s="10"/>
      <c r="T26" s="13" t="e">
        <f t="shared" si="3"/>
        <v>#DIV/0!</v>
      </c>
      <c r="U26" s="16"/>
      <c r="V26" s="16"/>
      <c r="W26" s="16"/>
      <c r="X26" s="19"/>
      <c r="Y26" s="20"/>
      <c r="Z26" s="20"/>
      <c r="AA26" s="16"/>
      <c r="AB26" s="16"/>
      <c r="AC26" s="16"/>
      <c r="AD26" s="16"/>
    </row>
    <row r="27" spans="1:30" s="46" customFormat="1" x14ac:dyDescent="0.25">
      <c r="A27" s="23">
        <v>8</v>
      </c>
      <c r="B27" s="42"/>
      <c r="C27" s="42"/>
      <c r="D27" s="23"/>
      <c r="E27" s="23"/>
      <c r="F27" s="23">
        <f t="shared" si="0"/>
        <v>0</v>
      </c>
      <c r="G27" s="23">
        <f t="shared" si="1"/>
        <v>0</v>
      </c>
      <c r="H27" s="43"/>
      <c r="I27" s="44"/>
      <c r="J27" s="23"/>
      <c r="K27" s="44"/>
      <c r="L27" s="44"/>
      <c r="M27" s="23"/>
      <c r="N27" s="45">
        <f t="shared" si="2"/>
        <v>0</v>
      </c>
      <c r="O27" s="45"/>
      <c r="P27" s="45"/>
      <c r="Q27" s="45"/>
      <c r="R27" s="45"/>
      <c r="S27" s="10"/>
      <c r="T27" s="13" t="e">
        <f t="shared" si="3"/>
        <v>#DIV/0!</v>
      </c>
      <c r="U27" s="16"/>
      <c r="V27" s="16"/>
      <c r="W27" s="16"/>
      <c r="X27" s="19"/>
      <c r="Y27" s="20"/>
      <c r="Z27" s="20"/>
      <c r="AA27" s="16"/>
      <c r="AB27" s="16"/>
      <c r="AC27" s="16"/>
      <c r="AD27" s="16"/>
    </row>
    <row r="28" spans="1:30" s="46" customFormat="1" x14ac:dyDescent="0.25">
      <c r="A28" s="23">
        <v>9</v>
      </c>
      <c r="B28" s="42"/>
      <c r="C28" s="42"/>
      <c r="D28" s="23"/>
      <c r="E28" s="23"/>
      <c r="F28" s="23">
        <f t="shared" si="0"/>
        <v>0</v>
      </c>
      <c r="G28" s="23">
        <f t="shared" si="1"/>
        <v>0</v>
      </c>
      <c r="H28" s="43"/>
      <c r="I28" s="44"/>
      <c r="J28" s="23"/>
      <c r="K28" s="44"/>
      <c r="L28" s="44"/>
      <c r="M28" s="23"/>
      <c r="N28" s="45">
        <f t="shared" si="2"/>
        <v>0</v>
      </c>
      <c r="O28" s="45"/>
      <c r="P28" s="45"/>
      <c r="Q28" s="45"/>
      <c r="R28" s="45"/>
      <c r="S28" s="10"/>
      <c r="T28" s="13" t="e">
        <f t="shared" si="3"/>
        <v>#DIV/0!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46" customFormat="1" x14ac:dyDescent="0.25">
      <c r="A29" s="23">
        <v>10</v>
      </c>
      <c r="B29" s="42"/>
      <c r="C29" s="42"/>
      <c r="D29" s="23"/>
      <c r="E29" s="23"/>
      <c r="F29" s="23">
        <f t="shared" si="0"/>
        <v>0</v>
      </c>
      <c r="G29" s="23">
        <f t="shared" si="1"/>
        <v>0</v>
      </c>
      <c r="H29" s="43"/>
      <c r="I29" s="44"/>
      <c r="J29" s="23"/>
      <c r="K29" s="44"/>
      <c r="L29" s="44"/>
      <c r="M29" s="23"/>
      <c r="N29" s="45">
        <f t="shared" si="2"/>
        <v>0</v>
      </c>
      <c r="O29" s="45"/>
      <c r="P29" s="45"/>
      <c r="Q29" s="45"/>
      <c r="R29" s="45"/>
      <c r="S29" s="10"/>
      <c r="T29" s="13" t="e">
        <f t="shared" si="3"/>
        <v>#DIV/0!</v>
      </c>
      <c r="U29" s="16"/>
      <c r="V29" s="16"/>
      <c r="W29" s="16"/>
      <c r="X29" s="19"/>
      <c r="Y29" s="20"/>
      <c r="Z29" s="20"/>
      <c r="AA29" s="16"/>
      <c r="AB29" s="16"/>
      <c r="AC29" s="16"/>
      <c r="AD29" s="16"/>
    </row>
  </sheetData>
  <autoFilter ref="A16:T29" xr:uid="{00000000-0009-0000-0000-000000000000}">
    <filterColumn colId="10" showButton="0"/>
    <sortState xmlns:xlrd2="http://schemas.microsoft.com/office/spreadsheetml/2017/richdata2" ref="A20:U29">
      <sortCondition descending="1" ref="F16:F29"/>
    </sortState>
  </autoFilter>
  <mergeCells count="22">
    <mergeCell ref="A1:Q1"/>
    <mergeCell ref="D4:H4"/>
    <mergeCell ref="F6:I6"/>
    <mergeCell ref="Q16:Q18"/>
    <mergeCell ref="R16:R18"/>
    <mergeCell ref="A14:Q14"/>
    <mergeCell ref="K16:L16"/>
    <mergeCell ref="B2:D2"/>
    <mergeCell ref="S16:S18"/>
    <mergeCell ref="T16:T18"/>
    <mergeCell ref="O7:Q7"/>
    <mergeCell ref="O8:Q8"/>
    <mergeCell ref="A16:A18"/>
    <mergeCell ref="B16:B18"/>
    <mergeCell ref="C16:C18"/>
    <mergeCell ref="D16:D18"/>
    <mergeCell ref="E16:E18"/>
    <mergeCell ref="F16:F18"/>
    <mergeCell ref="G16:G18"/>
    <mergeCell ref="N16:N18"/>
    <mergeCell ref="O16:O18"/>
    <mergeCell ref="P16:P18"/>
  </mergeCells>
  <phoneticPr fontId="12" type="noConversion"/>
  <conditionalFormatting sqref="G16">
    <cfRule type="cellIs" dxfId="20" priority="67" stopIfTrue="1" operator="equal">
      <formula>"Ф.И.О"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 H21 H23:H29">
    <cfRule type="cellIs" dxfId="19" priority="33" operator="lessThan">
      <formula>45</formula>
    </cfRule>
  </conditionalFormatting>
  <conditionalFormatting sqref="I18:J18 I21:J21 I23:J29">
    <cfRule type="cellIs" dxfId="18" priority="32" operator="lessThan">
      <formula>42</formula>
    </cfRule>
  </conditionalFormatting>
  <conditionalFormatting sqref="K18:M18 K21:M21 K23:M29">
    <cfRule type="cellIs" dxfId="17" priority="30" operator="lessThan">
      <formula>35</formula>
    </cfRule>
  </conditionalFormatting>
  <conditionalFormatting sqref="B14:G15">
    <cfRule type="cellIs" dxfId="16" priority="286" stopIfTrue="1" operator="equal">
      <formula>"Ф.И.О"</formula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ellIs" dxfId="15" priority="288" stopIfTrue="1" operator="equal">
      <formula>"Ф.И.О"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ellIs" dxfId="14" priority="21" operator="lessThan">
      <formula>45</formula>
    </cfRule>
  </conditionalFormatting>
  <conditionalFormatting sqref="I19">
    <cfRule type="cellIs" dxfId="13" priority="20" operator="lessThan">
      <formula>42</formula>
    </cfRule>
  </conditionalFormatting>
  <conditionalFormatting sqref="J19">
    <cfRule type="cellIs" dxfId="12" priority="19" operator="lessThan">
      <formula>42</formula>
    </cfRule>
  </conditionalFormatting>
  <conditionalFormatting sqref="K19">
    <cfRule type="cellIs" dxfId="11" priority="18" operator="lessThan">
      <formula>35</formula>
    </cfRule>
  </conditionalFormatting>
  <conditionalFormatting sqref="L19">
    <cfRule type="cellIs" dxfId="10" priority="17" operator="lessThan">
      <formula>35</formula>
    </cfRule>
  </conditionalFormatting>
  <conditionalFormatting sqref="M19">
    <cfRule type="cellIs" dxfId="9" priority="16" operator="lessThan">
      <formula>35</formula>
    </cfRule>
  </conditionalFormatting>
  <conditionalFormatting sqref="H20">
    <cfRule type="cellIs" dxfId="8" priority="9" operator="lessThan">
      <formula>33</formula>
    </cfRule>
  </conditionalFormatting>
  <conditionalFormatting sqref="I20">
    <cfRule type="cellIs" dxfId="7" priority="8" operator="lessThan">
      <formula>33</formula>
    </cfRule>
  </conditionalFormatting>
  <conditionalFormatting sqref="J20">
    <cfRule type="cellIs" dxfId="6" priority="7" operator="lessThan">
      <formula>42</formula>
    </cfRule>
  </conditionalFormatting>
  <conditionalFormatting sqref="K20">
    <cfRule type="cellIs" dxfId="5" priority="6" operator="lessThan">
      <formula>35</formula>
    </cfRule>
  </conditionalFormatting>
  <conditionalFormatting sqref="L20">
    <cfRule type="cellIs" dxfId="4" priority="5" operator="lessThan">
      <formula>35</formula>
    </cfRule>
  </conditionalFormatting>
  <conditionalFormatting sqref="M20">
    <cfRule type="cellIs" dxfId="3" priority="4" operator="lessThan">
      <formula>41</formula>
    </cfRule>
  </conditionalFormatting>
  <conditionalFormatting sqref="H22">
    <cfRule type="cellIs" dxfId="2" priority="3" operator="lessThan">
      <formula>45</formula>
    </cfRule>
  </conditionalFormatting>
  <conditionalFormatting sqref="I22:J22">
    <cfRule type="cellIs" dxfId="1" priority="2" operator="lessThan">
      <formula>42</formula>
    </cfRule>
  </conditionalFormatting>
  <conditionalFormatting sqref="K22:M22">
    <cfRule type="cellIs" dxfId="0" priority="1" operator="lessThan">
      <formula>35</formula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СО_ДОГОВОР_ОЗ</vt:lpstr>
      <vt:lpstr>СО_ДОГОВОР_ОЗ!Область_печати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2022-09-16T19:11:38Z</dcterms:modified>
</cp:coreProperties>
</file>