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++18.08.2022\на сайт\"/>
    </mc:Choice>
  </mc:AlternateContent>
  <xr:revisionPtr revIDLastSave="0" documentId="13_ncr:1_{E6489ED3-5832-433C-83F9-04BDDBBD5916}" xr6:coauthVersionLast="47" xr6:coauthVersionMax="47" xr10:uidLastSave="{00000000-0000-0000-0000-000000000000}"/>
  <bookViews>
    <workbookView xWindow="2370" yWindow="11670" windowWidth="17430" windowHeight="15750" xr2:uid="{00000000-000D-0000-FFFF-FFFF00000000}"/>
  </bookViews>
  <sheets>
    <sheet name="СО_ДОГОВОР_ОЗ" sheetId="2" r:id="rId1"/>
  </sheets>
  <definedNames>
    <definedName name="_xlnm._FilterDatabase" localSheetId="0" hidden="1">СО_ДОГОВОР_ОЗ!$A$16:$T$38</definedName>
    <definedName name="_xlnm.Print_Area" localSheetId="0">СО_ДОГОВОР_ОЗ!$A$1:$Q$20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7" i="2" l="1"/>
  <c r="N27" i="2"/>
  <c r="G27" i="2"/>
  <c r="F27" i="2" s="1"/>
  <c r="N25" i="2" l="1"/>
  <c r="G25" i="2"/>
  <c r="F25" i="2" l="1"/>
  <c r="N26" i="2"/>
  <c r="G26" i="2"/>
  <c r="N24" i="2"/>
  <c r="G24" i="2"/>
  <c r="F26" i="2" l="1"/>
  <c r="F24" i="2"/>
  <c r="N21" i="2"/>
  <c r="N19" i="2"/>
  <c r="N23" i="2"/>
  <c r="N20" i="2"/>
  <c r="N22" i="2"/>
  <c r="N28" i="2"/>
  <c r="N29" i="2"/>
  <c r="N30" i="2"/>
  <c r="N31" i="2"/>
  <c r="N32" i="2"/>
  <c r="N33" i="2"/>
  <c r="N34" i="2"/>
  <c r="N35" i="2"/>
  <c r="N36" i="2"/>
  <c r="N37" i="2"/>
  <c r="N38" i="2"/>
  <c r="G21" i="2"/>
  <c r="G19" i="2"/>
  <c r="G23" i="2"/>
  <c r="G20" i="2"/>
  <c r="G22" i="2"/>
  <c r="G28" i="2"/>
  <c r="G29" i="2"/>
  <c r="G30" i="2"/>
  <c r="G31" i="2"/>
  <c r="G32" i="2"/>
  <c r="G33" i="2"/>
  <c r="G34" i="2"/>
  <c r="G35" i="2"/>
  <c r="G36" i="2"/>
  <c r="G37" i="2"/>
  <c r="G38" i="2"/>
  <c r="T26" i="2"/>
  <c r="T19" i="2"/>
  <c r="T25" i="2"/>
  <c r="T23" i="2"/>
  <c r="T20" i="2"/>
  <c r="T22" i="2"/>
  <c r="T28" i="2"/>
  <c r="T29" i="2"/>
  <c r="T30" i="2"/>
  <c r="T31" i="2"/>
  <c r="T32" i="2"/>
  <c r="T33" i="2"/>
  <c r="T34" i="2"/>
  <c r="T35" i="2"/>
  <c r="T36" i="2"/>
  <c r="T37" i="2"/>
  <c r="T38" i="2"/>
  <c r="T24" i="2"/>
  <c r="T21" i="2"/>
  <c r="F35" i="2" l="1"/>
  <c r="F29" i="2"/>
  <c r="F34" i="2"/>
  <c r="F28" i="2"/>
  <c r="F36" i="2"/>
  <c r="F30" i="2"/>
  <c r="F23" i="2"/>
  <c r="F33" i="2"/>
  <c r="F21" i="2"/>
  <c r="F37" i="2"/>
  <c r="F31" i="2"/>
  <c r="F20" i="2"/>
  <c r="F19" i="2"/>
  <c r="F38" i="2"/>
  <c r="F32" i="2"/>
  <c r="F22" i="2"/>
</calcChain>
</file>

<file path=xl/sharedStrings.xml><?xml version="1.0" encoding="utf-8"?>
<sst xmlns="http://schemas.openxmlformats.org/spreadsheetml/2006/main" count="76" uniqueCount="56">
  <si>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</si>
  <si>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</si>
  <si>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</si>
  <si>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</si>
  <si>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</si>
  <si>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</si>
  <si>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</si>
  <si>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</si>
  <si>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</si>
  <si>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</si>
  <si>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</si>
  <si>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</si>
  <si>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</si>
  <si>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</si>
  <si>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УСЛОВНЫЕ СОКРАЩЕНИЯ: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</si>
  <si>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</si>
  <si>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</si>
  <si>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</si>
  <si>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</si>
  <si>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</si>
  <si>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</si>
  <si>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</si>
  <si>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t>ОБЩ</t>
  </si>
  <si>
    <t>ИЯ</t>
  </si>
  <si>
    <t>ИЯвПД</t>
  </si>
  <si>
    <t>Обществознание</t>
  </si>
  <si>
    <t>Иностранный язык</t>
  </si>
  <si>
    <t>Иностранный язык в профессиональной деятельности</t>
  </si>
  <si>
    <t>СПИСОК АБИТУРИЕНТОВ, ПОДАВШИХ ЗАЯВЛЕНИЯ НА НАПРАВЛЕНИЕ "РЕКЛАМА И СВЯЗИ С ОБЩЕСТВЕННОСТЬЮ"</t>
  </si>
  <si>
    <t>МР</t>
  </si>
  <si>
    <t>ИСТ</t>
  </si>
  <si>
    <t>Маркетинг в рекламе</t>
  </si>
  <si>
    <t>История</t>
  </si>
  <si>
    <t>очно-заочная  форма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</si>
  <si>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(10 мест)</t>
    </r>
  </si>
  <si>
    <t>нет</t>
  </si>
  <si>
    <t>205-298-724 70</t>
  </si>
  <si>
    <t>003-2022</t>
  </si>
  <si>
    <t>159-434-471 93</t>
  </si>
  <si>
    <t>012-2022</t>
  </si>
  <si>
    <t>163-765-454 95</t>
  </si>
  <si>
    <t>101-2022</t>
  </si>
  <si>
    <t>127-2022</t>
  </si>
  <si>
    <t>177-365-805 09</t>
  </si>
  <si>
    <t>198-623-464 21</t>
  </si>
  <si>
    <t>147-2022</t>
  </si>
  <si>
    <t>161-097-259 65</t>
  </si>
  <si>
    <t>154-2022</t>
  </si>
  <si>
    <t>161-075-988 69</t>
  </si>
  <si>
    <t>163-2022</t>
  </si>
  <si>
    <t>205-270-609 26</t>
  </si>
  <si>
    <t>170-2022</t>
  </si>
  <si>
    <t>ПРИЕМ ДОКУМЕНТОВ ПРОДОЛЖАЕТСЯ!</t>
  </si>
  <si>
    <t>163-123-730 32</t>
  </si>
  <si>
    <t>114-2022</t>
  </si>
  <si>
    <t>С/О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</si>
</sst>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trike/>
      <sz val="11"/>
      <name val="Times New Roman"/>
      <family val="1"/>
      <charset val="204"/>
    </font>
    <font>
      <strike/>
      <sz val="10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trike/>
      <sz val="11"/>
      <color rgb="FFFF0000"/>
      <name val="Times New Roman"/>
      <family val="1"/>
      <charset val="204"/>
    </font>
    <font>
      <strike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Font="1"/>
    <xf numFmtId="14" fontId="4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/>
    <xf numFmtId="14" fontId="2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20" fillId="0" borderId="0" xfId="0" applyFont="1" applyFill="1"/>
    <xf numFmtId="0" fontId="2" fillId="0" borderId="0" xfId="0" applyFont="1" applyFill="1"/>
    <xf numFmtId="0" fontId="8" fillId="0" borderId="0" xfId="0" applyFont="1" applyFill="1"/>
    <xf numFmtId="0" fontId="18" fillId="0" borderId="0" xfId="0" applyFont="1" applyFill="1"/>
    <xf numFmtId="14" fontId="2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zoomScaleNormal="100" zoomScaleSheetLayoutView="100" workbookViewId="0">
      <selection activeCell="D4" sqref="D4:H4"/>
    </sheetView>
  </sheetViews>
  <sheetFormatPr defaultRowHeight="15" x14ac:dyDescent="0.25"/>
  <cols>
    <col min="1" max="1" width="5.7109375" style="5" customWidth="1"/>
    <col min="2" max="2" width="21.42578125" style="8" customWidth="1"/>
    <col min="3" max="3" width="10.85546875" style="8" customWidth="1"/>
    <col min="4" max="5" width="11.7109375" style="8" customWidth="1"/>
    <col min="6" max="6" width="13.42578125" style="8" customWidth="1"/>
    <col min="7" max="7" width="10.5703125" style="8" customWidth="1"/>
    <col min="8" max="8" width="7.140625" style="2" customWidth="1"/>
    <col min="9" max="9" width="7.5703125" style="2" customWidth="1"/>
    <col min="10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9" customWidth="1"/>
    <col min="17" max="17" width="12.5703125" style="2" customWidth="1"/>
    <col min="18" max="18" width="18.28515625" style="2" customWidth="1"/>
    <col min="19" max="19" width="13.5703125" style="11" customWidth="1"/>
    <col min="20" max="20" width="12.28515625" style="12" customWidth="1"/>
    <col min="21" max="21" width="17.85546875" style="16" customWidth="1"/>
    <col min="22" max="22" width="9.140625" style="16" customWidth="1"/>
    <col min="23" max="23" width="2.42578125" style="16" customWidth="1"/>
    <col min="24" max="24" width="16.28515625" style="19" customWidth="1"/>
    <col min="25" max="26" width="9.140625" style="20" customWidth="1"/>
    <col min="27" max="30" width="9.140625" style="16" customWidth="1"/>
  </cols>
  <sheetData>
    <row r="1" spans="1:30" s="7" customFormat="1" ht="24" customHeight="1" x14ac:dyDescent="0.25">
      <c r="A1" s="79" t="s">
        <v>28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6"/>
      <c r="S1" s="11"/>
      <c r="T1" s="12"/>
      <c r="U1" s="15"/>
      <c r="V1" s="15"/>
      <c r="W1" s="15"/>
      <c r="X1" s="17"/>
      <c r="Y1" s="18"/>
      <c r="Z1" s="18"/>
      <c r="AA1" s="15"/>
      <c r="AB1" s="15"/>
      <c r="AC1" s="15"/>
      <c r="AD1" s="15"/>
    </row>
    <row r="2" spans="1:30" s="7" customFormat="1" ht="24" customHeight="1" x14ac:dyDescent="0.25">
      <c r="A2" s="60"/>
      <c r="B2" s="87" t="s">
        <v>52</v>
      </c>
      <c r="C2" s="87"/>
      <c r="D2" s="87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"/>
      <c r="S2" s="11"/>
      <c r="T2" s="12"/>
      <c r="U2" s="15"/>
      <c r="V2" s="15"/>
      <c r="W2" s="15"/>
      <c r="X2" s="17"/>
      <c r="Y2" s="18"/>
      <c r="Z2" s="18"/>
      <c r="AA2" s="15"/>
      <c r="AB2" s="15"/>
      <c r="AC2" s="15"/>
      <c r="AD2" s="15"/>
    </row>
    <row r="3" spans="1:30" ht="12.75" customHeight="1" x14ac:dyDescent="0.25">
      <c r="A3" s="21"/>
      <c r="B3" s="32" t="s">
        <v>33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  <c r="N3" s="1"/>
      <c r="R3" s="4"/>
    </row>
    <row r="4" spans="1:30" ht="12.75" customHeight="1" x14ac:dyDescent="0.25">
      <c r="A4" s="22"/>
      <c r="B4" s="14" t="s">
        <v>7</v>
      </c>
      <c r="C4" s="26"/>
      <c r="D4" s="81">
        <v>44799</v>
      </c>
      <c r="E4" s="81"/>
      <c r="F4" s="81"/>
      <c r="G4" s="81"/>
      <c r="H4" s="81"/>
      <c r="I4" s="25"/>
      <c r="J4" s="31"/>
      <c r="K4" s="24"/>
      <c r="L4" s="24"/>
      <c r="M4" s="24"/>
      <c r="N4" s="24"/>
      <c r="O4" s="1"/>
      <c r="P4" s="1"/>
      <c r="R4" s="4"/>
    </row>
    <row r="5" spans="1:30" ht="12.75" customHeight="1" x14ac:dyDescent="0.25">
      <c r="A5" s="22"/>
      <c r="B5" s="14"/>
      <c r="C5" s="26"/>
      <c r="D5" s="31"/>
      <c r="E5" s="31"/>
      <c r="F5" s="31"/>
      <c r="G5" s="31"/>
      <c r="H5" s="31"/>
      <c r="I5" s="31"/>
      <c r="J5" s="31"/>
      <c r="K5" s="24"/>
      <c r="L5" s="24"/>
      <c r="M5" s="24"/>
      <c r="N5" s="24"/>
      <c r="O5" s="1"/>
      <c r="P5" s="1"/>
      <c r="R5" s="4"/>
    </row>
    <row r="6" spans="1:30" ht="12.75" customHeight="1" x14ac:dyDescent="0.25">
      <c r="A6" s="22"/>
      <c r="B6" s="14"/>
      <c r="C6" s="26"/>
      <c r="D6" s="31"/>
      <c r="E6" s="31"/>
      <c r="F6" s="81" t="s">
        <v>14</v>
      </c>
      <c r="G6" s="81"/>
      <c r="H6" s="81"/>
      <c r="I6" s="81"/>
      <c r="J6" s="31"/>
      <c r="K6" s="24"/>
      <c r="L6" s="24"/>
      <c r="M6" s="24"/>
      <c r="N6" s="24"/>
      <c r="O6" s="1"/>
      <c r="P6" s="1"/>
      <c r="R6" s="4"/>
    </row>
    <row r="7" spans="1:30" ht="12.75" customHeight="1" x14ac:dyDescent="0.25">
      <c r="A7" s="22"/>
      <c r="B7" s="14"/>
      <c r="C7" s="26"/>
      <c r="D7" s="31"/>
      <c r="E7" s="31"/>
      <c r="F7" s="40" t="s">
        <v>1</v>
      </c>
      <c r="G7" s="33" t="s">
        <v>15</v>
      </c>
      <c r="H7" s="31"/>
      <c r="I7" s="31"/>
      <c r="J7" s="31"/>
      <c r="K7" s="24"/>
      <c r="L7" s="24"/>
      <c r="M7" s="24"/>
      <c r="N7" s="24" t="s">
        <v>17</v>
      </c>
      <c r="O7" s="91" t="s">
        <v>20</v>
      </c>
      <c r="P7" s="91"/>
      <c r="Q7" s="91"/>
      <c r="R7" s="4"/>
    </row>
    <row r="8" spans="1:30" ht="12.75" customHeight="1" x14ac:dyDescent="0.25">
      <c r="A8" s="22"/>
      <c r="B8" s="14"/>
      <c r="C8" s="26"/>
      <c r="D8" s="31"/>
      <c r="E8" s="31"/>
      <c r="F8" s="40" t="s">
        <v>22</v>
      </c>
      <c r="G8" s="33" t="s">
        <v>25</v>
      </c>
      <c r="H8" s="31"/>
      <c r="I8" s="31"/>
      <c r="J8" s="31"/>
      <c r="K8" s="24"/>
      <c r="L8" s="24"/>
      <c r="M8" s="24"/>
      <c r="N8" s="24" t="s">
        <v>18</v>
      </c>
      <c r="O8" s="91" t="s">
        <v>21</v>
      </c>
      <c r="P8" s="91"/>
      <c r="Q8" s="91"/>
      <c r="R8" s="4"/>
    </row>
    <row r="9" spans="1:30" ht="12.75" customHeight="1" x14ac:dyDescent="0.25">
      <c r="A9" s="22"/>
      <c r="B9" s="14"/>
      <c r="C9" s="26"/>
      <c r="D9" s="31"/>
      <c r="E9" s="31"/>
      <c r="F9" s="31" t="s">
        <v>29</v>
      </c>
      <c r="G9" s="33" t="s">
        <v>31</v>
      </c>
      <c r="H9" s="31"/>
      <c r="I9" s="31"/>
      <c r="J9" s="31"/>
      <c r="K9" s="24"/>
      <c r="L9" s="24"/>
      <c r="M9" s="24"/>
      <c r="N9" s="24"/>
      <c r="O9" s="1"/>
      <c r="P9" s="1"/>
      <c r="R9" s="4"/>
    </row>
    <row r="10" spans="1:30" ht="12.75" customHeight="1" x14ac:dyDescent="0.25">
      <c r="A10" s="22"/>
      <c r="B10" s="14"/>
      <c r="C10" s="26"/>
      <c r="D10" s="31"/>
      <c r="E10" s="31"/>
      <c r="F10" s="31" t="s">
        <v>30</v>
      </c>
      <c r="G10" s="33" t="s">
        <v>32</v>
      </c>
      <c r="H10" s="31"/>
      <c r="I10" s="31"/>
      <c r="J10" s="31"/>
      <c r="K10" s="24"/>
      <c r="L10" s="24"/>
      <c r="M10" s="24"/>
      <c r="N10" s="24"/>
      <c r="O10" s="1"/>
      <c r="P10" s="1"/>
      <c r="R10" s="4"/>
    </row>
    <row r="11" spans="1:30" ht="12.75" customHeight="1" x14ac:dyDescent="0.25">
      <c r="A11" s="22"/>
      <c r="B11" s="14"/>
      <c r="C11" s="26"/>
      <c r="D11" s="31"/>
      <c r="E11" s="31"/>
      <c r="F11" s="40" t="s">
        <v>23</v>
      </c>
      <c r="G11" s="33" t="s">
        <v>26</v>
      </c>
      <c r="H11" s="31"/>
      <c r="I11" s="31"/>
      <c r="J11" s="31"/>
      <c r="K11" s="24"/>
      <c r="L11" s="24"/>
      <c r="M11" s="24"/>
      <c r="N11" s="24"/>
      <c r="O11" s="1"/>
      <c r="P11" s="1"/>
      <c r="R11" s="4"/>
    </row>
    <row r="12" spans="1:30" ht="12.75" customHeight="1" x14ac:dyDescent="0.25">
      <c r="A12" s="22"/>
      <c r="B12" s="14"/>
      <c r="C12" s="26"/>
      <c r="D12" s="31"/>
      <c r="E12" s="31"/>
      <c r="F12" s="40" t="s">
        <v>24</v>
      </c>
      <c r="G12" s="33" t="s">
        <v>27</v>
      </c>
      <c r="H12" s="31"/>
      <c r="I12" s="31"/>
      <c r="J12" s="31"/>
      <c r="K12" s="24"/>
      <c r="L12" s="24"/>
      <c r="M12" s="24"/>
      <c r="N12" s="24"/>
      <c r="O12" s="1"/>
      <c r="P12" s="1"/>
      <c r="R12" s="4"/>
    </row>
    <row r="13" spans="1:30" ht="12" customHeight="1" x14ac:dyDescent="0.25"/>
    <row r="14" spans="1:30" ht="27" customHeight="1" x14ac:dyDescent="0.25">
      <c r="A14" s="85" t="s">
        <v>34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4"/>
    </row>
    <row r="15" spans="1:30" ht="27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</row>
    <row r="16" spans="1:30" x14ac:dyDescent="0.25">
      <c r="A16" s="92" t="s">
        <v>0</v>
      </c>
      <c r="B16" s="92" t="s">
        <v>11</v>
      </c>
      <c r="C16" s="82" t="s">
        <v>5</v>
      </c>
      <c r="D16" s="92" t="s">
        <v>9</v>
      </c>
      <c r="E16" s="92" t="s">
        <v>12</v>
      </c>
      <c r="F16" s="92" t="s">
        <v>10</v>
      </c>
      <c r="G16" s="92" t="s">
        <v>16</v>
      </c>
      <c r="H16" s="43" t="s">
        <v>17</v>
      </c>
      <c r="I16" s="38" t="s">
        <v>17</v>
      </c>
      <c r="J16" s="41" t="s">
        <v>18</v>
      </c>
      <c r="K16" s="86" t="s">
        <v>17</v>
      </c>
      <c r="L16" s="86"/>
      <c r="M16" s="42" t="s">
        <v>18</v>
      </c>
      <c r="N16" s="82" t="s">
        <v>13</v>
      </c>
      <c r="O16" s="82" t="s">
        <v>2</v>
      </c>
      <c r="P16" s="82" t="s">
        <v>3</v>
      </c>
      <c r="Q16" s="82" t="s">
        <v>4</v>
      </c>
      <c r="R16" s="82" t="s">
        <v>19</v>
      </c>
      <c r="S16" s="82" t="s">
        <v>8</v>
      </c>
      <c r="T16" s="88" t="s">
        <v>6</v>
      </c>
    </row>
    <row r="17" spans="1:30" ht="14.45" customHeight="1" x14ac:dyDescent="0.25">
      <c r="A17" s="93"/>
      <c r="B17" s="93"/>
      <c r="C17" s="83"/>
      <c r="D17" s="93"/>
      <c r="E17" s="93"/>
      <c r="F17" s="93"/>
      <c r="G17" s="93"/>
      <c r="H17" s="35" t="s">
        <v>1</v>
      </c>
      <c r="I17" s="34" t="s">
        <v>22</v>
      </c>
      <c r="J17" s="30" t="s">
        <v>29</v>
      </c>
      <c r="K17" s="34" t="s">
        <v>30</v>
      </c>
      <c r="L17" s="34" t="s">
        <v>23</v>
      </c>
      <c r="M17" s="30" t="s">
        <v>24</v>
      </c>
      <c r="N17" s="83"/>
      <c r="O17" s="83"/>
      <c r="P17" s="83"/>
      <c r="Q17" s="83"/>
      <c r="R17" s="83"/>
      <c r="S17" s="83"/>
      <c r="T17" s="89"/>
    </row>
    <row r="18" spans="1:30" ht="26.45" customHeight="1" x14ac:dyDescent="0.25">
      <c r="A18" s="94"/>
      <c r="B18" s="94"/>
      <c r="C18" s="84"/>
      <c r="D18" s="94"/>
      <c r="E18" s="94"/>
      <c r="F18" s="94"/>
      <c r="G18" s="94"/>
      <c r="H18" s="44">
        <v>45</v>
      </c>
      <c r="I18" s="37">
        <v>42</v>
      </c>
      <c r="J18" s="36">
        <v>42</v>
      </c>
      <c r="K18" s="37">
        <v>35</v>
      </c>
      <c r="L18" s="37">
        <v>35</v>
      </c>
      <c r="M18" s="36">
        <v>35</v>
      </c>
      <c r="N18" s="84"/>
      <c r="O18" s="84"/>
      <c r="P18" s="84"/>
      <c r="Q18" s="84"/>
      <c r="R18" s="84"/>
      <c r="S18" s="84"/>
      <c r="T18" s="90"/>
    </row>
    <row r="19" spans="1:30" s="51" customFormat="1" ht="14.45" customHeight="1" x14ac:dyDescent="0.25">
      <c r="A19" s="23">
        <v>1</v>
      </c>
      <c r="B19" s="46" t="s">
        <v>43</v>
      </c>
      <c r="C19" s="46" t="s">
        <v>42</v>
      </c>
      <c r="D19" s="23"/>
      <c r="E19" s="23"/>
      <c r="F19" s="23">
        <f t="shared" ref="F19:F38" si="0">SUM(G19,N19)</f>
        <v>224</v>
      </c>
      <c r="G19" s="23">
        <f t="shared" ref="G19:G38" si="1">SUM(H19:M19)</f>
        <v>219</v>
      </c>
      <c r="H19" s="48">
        <v>67</v>
      </c>
      <c r="I19" s="49">
        <v>72</v>
      </c>
      <c r="J19" s="23"/>
      <c r="K19" s="49"/>
      <c r="L19" s="49">
        <v>80</v>
      </c>
      <c r="M19" s="23"/>
      <c r="N19" s="50">
        <f t="shared" ref="N19:N38" si="2">SUM(O19:P19)</f>
        <v>5</v>
      </c>
      <c r="O19" s="50"/>
      <c r="P19" s="50">
        <v>5</v>
      </c>
      <c r="Q19" s="50">
        <v>1</v>
      </c>
      <c r="R19" s="50" t="s">
        <v>35</v>
      </c>
      <c r="S19" s="47">
        <v>44754</v>
      </c>
      <c r="T19" s="13">
        <f t="shared" ref="T19:T38" si="3">AVERAGE(H19:M19)</f>
        <v>73</v>
      </c>
      <c r="U19" s="16"/>
      <c r="V19" s="16"/>
      <c r="W19" s="16"/>
      <c r="X19" s="19"/>
      <c r="Y19" s="20"/>
      <c r="Z19" s="20"/>
      <c r="AA19" s="16"/>
      <c r="AB19" s="16"/>
      <c r="AC19" s="16"/>
      <c r="AD19" s="16"/>
    </row>
    <row r="20" spans="1:30" s="57" customFormat="1" ht="14.45" customHeight="1" x14ac:dyDescent="0.25">
      <c r="A20" s="23">
        <v>2</v>
      </c>
      <c r="B20" s="46" t="s">
        <v>48</v>
      </c>
      <c r="C20" s="46" t="s">
        <v>49</v>
      </c>
      <c r="D20" s="23"/>
      <c r="E20" s="23"/>
      <c r="F20" s="23">
        <f t="shared" si="0"/>
        <v>200</v>
      </c>
      <c r="G20" s="23">
        <f t="shared" si="1"/>
        <v>195</v>
      </c>
      <c r="H20" s="48">
        <v>72</v>
      </c>
      <c r="I20" s="49">
        <v>67</v>
      </c>
      <c r="J20" s="23"/>
      <c r="K20" s="49">
        <v>56</v>
      </c>
      <c r="L20" s="49"/>
      <c r="M20" s="23"/>
      <c r="N20" s="50">
        <f t="shared" si="2"/>
        <v>5</v>
      </c>
      <c r="O20" s="50"/>
      <c r="P20" s="50">
        <v>5</v>
      </c>
      <c r="Q20" s="50">
        <v>1</v>
      </c>
      <c r="R20" s="50" t="s">
        <v>35</v>
      </c>
      <c r="S20" s="47">
        <v>44764</v>
      </c>
      <c r="T20" s="13">
        <f t="shared" si="3"/>
        <v>65</v>
      </c>
      <c r="U20" s="54"/>
      <c r="V20" s="54"/>
      <c r="W20" s="54"/>
      <c r="X20" s="55"/>
      <c r="Y20" s="56"/>
      <c r="Z20" s="56"/>
      <c r="AA20" s="54"/>
      <c r="AB20" s="54"/>
      <c r="AC20" s="54"/>
      <c r="AD20" s="54"/>
    </row>
    <row r="21" spans="1:30" s="57" customFormat="1" x14ac:dyDescent="0.25">
      <c r="A21" s="23">
        <v>3</v>
      </c>
      <c r="B21" s="46" t="s">
        <v>36</v>
      </c>
      <c r="C21" s="46" t="s">
        <v>37</v>
      </c>
      <c r="D21" s="23"/>
      <c r="E21" s="23"/>
      <c r="F21" s="23">
        <f t="shared" si="0"/>
        <v>199</v>
      </c>
      <c r="G21" s="23">
        <f t="shared" si="1"/>
        <v>199</v>
      </c>
      <c r="H21" s="48">
        <v>88</v>
      </c>
      <c r="I21" s="49">
        <v>57</v>
      </c>
      <c r="J21" s="23"/>
      <c r="K21" s="49">
        <v>54</v>
      </c>
      <c r="L21" s="49"/>
      <c r="M21" s="23"/>
      <c r="N21" s="50">
        <f t="shared" si="2"/>
        <v>0</v>
      </c>
      <c r="O21" s="50"/>
      <c r="P21" s="50"/>
      <c r="Q21" s="50">
        <v>1</v>
      </c>
      <c r="R21" s="50" t="s">
        <v>35</v>
      </c>
      <c r="S21" s="47">
        <v>44733</v>
      </c>
      <c r="T21" s="13">
        <f t="shared" si="3"/>
        <v>66.333333333333329</v>
      </c>
      <c r="U21" s="54"/>
      <c r="V21" s="54"/>
      <c r="W21" s="54"/>
      <c r="X21" s="55"/>
      <c r="Y21" s="56"/>
      <c r="Z21" s="56"/>
      <c r="AA21" s="54"/>
      <c r="AB21" s="54"/>
      <c r="AC21" s="54"/>
      <c r="AD21" s="54"/>
    </row>
    <row r="22" spans="1:30" s="51" customFormat="1" x14ac:dyDescent="0.25">
      <c r="A22" s="23">
        <v>4</v>
      </c>
      <c r="B22" s="46" t="s">
        <v>50</v>
      </c>
      <c r="C22" s="46" t="s">
        <v>51</v>
      </c>
      <c r="D22" s="23"/>
      <c r="E22" s="23"/>
      <c r="F22" s="23">
        <f t="shared" si="0"/>
        <v>187</v>
      </c>
      <c r="G22" s="23">
        <f t="shared" si="1"/>
        <v>182</v>
      </c>
      <c r="H22" s="48">
        <v>59</v>
      </c>
      <c r="I22" s="49">
        <v>65</v>
      </c>
      <c r="J22" s="23"/>
      <c r="K22" s="49">
        <v>58</v>
      </c>
      <c r="L22" s="49"/>
      <c r="M22" s="23"/>
      <c r="N22" s="50">
        <f t="shared" si="2"/>
        <v>5</v>
      </c>
      <c r="O22" s="50"/>
      <c r="P22" s="50">
        <v>5</v>
      </c>
      <c r="Q22" s="50">
        <v>1</v>
      </c>
      <c r="R22" s="23" t="s">
        <v>35</v>
      </c>
      <c r="S22" s="47">
        <v>44767</v>
      </c>
      <c r="T22" s="13">
        <f t="shared" si="3"/>
        <v>60.666666666666664</v>
      </c>
      <c r="U22" s="16"/>
      <c r="V22" s="16"/>
      <c r="W22" s="16"/>
      <c r="X22" s="19"/>
      <c r="Y22" s="20"/>
      <c r="Z22" s="20"/>
      <c r="AA22" s="16"/>
      <c r="AB22" s="16"/>
      <c r="AC22" s="16"/>
      <c r="AD22" s="16"/>
    </row>
    <row r="23" spans="1:30" s="76" customFormat="1" ht="14.25" customHeight="1" x14ac:dyDescent="0.25">
      <c r="A23" s="23">
        <v>5</v>
      </c>
      <c r="B23" s="30" t="s">
        <v>46</v>
      </c>
      <c r="C23" s="30" t="s">
        <v>47</v>
      </c>
      <c r="D23" s="29" t="s">
        <v>55</v>
      </c>
      <c r="E23" s="29"/>
      <c r="F23" s="29">
        <f t="shared" si="0"/>
        <v>182</v>
      </c>
      <c r="G23" s="29">
        <f t="shared" si="1"/>
        <v>177</v>
      </c>
      <c r="H23" s="45">
        <v>64</v>
      </c>
      <c r="I23" s="39">
        <v>52</v>
      </c>
      <c r="J23" s="29"/>
      <c r="K23" s="39"/>
      <c r="L23" s="39">
        <v>61</v>
      </c>
      <c r="M23" s="29"/>
      <c r="N23" s="28">
        <f t="shared" si="2"/>
        <v>5</v>
      </c>
      <c r="O23" s="28"/>
      <c r="P23" s="28">
        <v>5</v>
      </c>
      <c r="Q23" s="29">
        <v>1</v>
      </c>
      <c r="R23" s="28" t="s">
        <v>35</v>
      </c>
      <c r="S23" s="71">
        <v>44762</v>
      </c>
      <c r="T23" s="72">
        <f t="shared" si="3"/>
        <v>59</v>
      </c>
      <c r="U23" s="73"/>
      <c r="V23" s="73"/>
      <c r="W23" s="73"/>
      <c r="X23" s="74"/>
      <c r="Y23" s="75"/>
      <c r="Z23" s="75"/>
      <c r="AA23" s="73"/>
      <c r="AB23" s="73"/>
      <c r="AC23" s="73"/>
      <c r="AD23" s="73"/>
    </row>
    <row r="24" spans="1:30" s="70" customFormat="1" ht="14.25" hidden="1" customHeight="1" x14ac:dyDescent="0.25">
      <c r="A24" s="23">
        <v>6</v>
      </c>
      <c r="B24" s="62" t="s">
        <v>38</v>
      </c>
      <c r="C24" s="62" t="s">
        <v>39</v>
      </c>
      <c r="D24" s="61"/>
      <c r="E24" s="61"/>
      <c r="F24" s="61">
        <f t="shared" si="0"/>
        <v>173</v>
      </c>
      <c r="G24" s="61">
        <f t="shared" si="1"/>
        <v>168</v>
      </c>
      <c r="H24" s="63">
        <v>67</v>
      </c>
      <c r="I24" s="64">
        <v>59</v>
      </c>
      <c r="J24" s="61"/>
      <c r="K24" s="64">
        <v>42</v>
      </c>
      <c r="L24" s="61"/>
      <c r="M24" s="61"/>
      <c r="N24" s="61">
        <f t="shared" si="2"/>
        <v>5</v>
      </c>
      <c r="O24" s="61"/>
      <c r="P24" s="61">
        <v>5</v>
      </c>
      <c r="Q24" s="61">
        <v>1</v>
      </c>
      <c r="R24" s="61" t="s">
        <v>35</v>
      </c>
      <c r="S24" s="65">
        <v>44739</v>
      </c>
      <c r="T24" s="66">
        <f t="shared" si="3"/>
        <v>56</v>
      </c>
      <c r="U24" s="67"/>
      <c r="V24" s="67"/>
      <c r="W24" s="67"/>
      <c r="X24" s="68"/>
      <c r="Y24" s="69"/>
      <c r="Z24" s="69"/>
      <c r="AA24" s="67"/>
      <c r="AB24" s="67"/>
      <c r="AC24" s="67"/>
      <c r="AD24" s="67"/>
    </row>
    <row r="25" spans="1:30" s="51" customFormat="1" x14ac:dyDescent="0.25">
      <c r="A25" s="23">
        <v>7</v>
      </c>
      <c r="B25" s="46" t="s">
        <v>44</v>
      </c>
      <c r="C25" s="46" t="s">
        <v>45</v>
      </c>
      <c r="D25" s="23"/>
      <c r="E25" s="23"/>
      <c r="F25" s="23">
        <f t="shared" si="0"/>
        <v>166</v>
      </c>
      <c r="G25" s="23">
        <f t="shared" si="1"/>
        <v>163</v>
      </c>
      <c r="H25" s="48">
        <v>69</v>
      </c>
      <c r="I25" s="49">
        <v>51</v>
      </c>
      <c r="J25" s="23"/>
      <c r="K25" s="49">
        <v>43</v>
      </c>
      <c r="L25" s="23"/>
      <c r="M25" s="23"/>
      <c r="N25" s="23">
        <f t="shared" si="2"/>
        <v>3</v>
      </c>
      <c r="O25" s="23">
        <v>3</v>
      </c>
      <c r="P25" s="23"/>
      <c r="Q25" s="23">
        <v>1</v>
      </c>
      <c r="R25" s="50" t="s">
        <v>35</v>
      </c>
      <c r="S25" s="52">
        <v>44760</v>
      </c>
      <c r="T25" s="53">
        <f t="shared" si="3"/>
        <v>54.333333333333336</v>
      </c>
      <c r="U25" s="16"/>
      <c r="V25" s="16"/>
      <c r="W25" s="16"/>
      <c r="X25" s="19"/>
      <c r="Y25" s="20"/>
      <c r="Z25" s="20"/>
      <c r="AA25" s="16"/>
      <c r="AB25" s="16"/>
      <c r="AC25" s="16"/>
      <c r="AD25" s="16"/>
    </row>
    <row r="26" spans="1:30" s="51" customFormat="1" x14ac:dyDescent="0.25">
      <c r="A26" s="23">
        <v>8</v>
      </c>
      <c r="B26" s="46" t="s">
        <v>40</v>
      </c>
      <c r="C26" s="46" t="s">
        <v>41</v>
      </c>
      <c r="D26" s="23"/>
      <c r="E26" s="23"/>
      <c r="F26" s="23">
        <f t="shared" si="0"/>
        <v>165</v>
      </c>
      <c r="G26" s="23">
        <f t="shared" si="1"/>
        <v>160</v>
      </c>
      <c r="H26" s="48">
        <v>59</v>
      </c>
      <c r="I26" s="49">
        <v>49</v>
      </c>
      <c r="J26" s="23"/>
      <c r="K26" s="49">
        <v>52</v>
      </c>
      <c r="L26" s="23"/>
      <c r="M26" s="23"/>
      <c r="N26" s="23">
        <f t="shared" si="2"/>
        <v>5</v>
      </c>
      <c r="O26" s="23"/>
      <c r="P26" s="23">
        <v>5</v>
      </c>
      <c r="Q26" s="23">
        <v>1</v>
      </c>
      <c r="R26" s="23" t="s">
        <v>35</v>
      </c>
      <c r="S26" s="52">
        <v>44749</v>
      </c>
      <c r="T26" s="53">
        <f t="shared" si="3"/>
        <v>53.333333333333336</v>
      </c>
      <c r="U26" s="16"/>
      <c r="V26" s="16"/>
      <c r="W26" s="16"/>
      <c r="X26" s="19"/>
      <c r="Y26" s="20"/>
      <c r="Z26" s="20"/>
      <c r="AA26" s="16"/>
      <c r="AB26" s="16"/>
      <c r="AC26" s="16"/>
      <c r="AD26" s="16"/>
    </row>
    <row r="27" spans="1:30" s="76" customFormat="1" x14ac:dyDescent="0.25">
      <c r="A27" s="23">
        <v>9</v>
      </c>
      <c r="B27" s="30" t="s">
        <v>53</v>
      </c>
      <c r="C27" s="30" t="s">
        <v>54</v>
      </c>
      <c r="D27" s="29" t="s">
        <v>55</v>
      </c>
      <c r="E27" s="29"/>
      <c r="F27" s="29">
        <f t="shared" si="0"/>
        <v>173</v>
      </c>
      <c r="G27" s="29">
        <f t="shared" si="1"/>
        <v>168</v>
      </c>
      <c r="H27" s="29">
        <v>55</v>
      </c>
      <c r="I27" s="29">
        <v>61</v>
      </c>
      <c r="J27" s="29"/>
      <c r="K27" s="29"/>
      <c r="L27" s="29">
        <v>52</v>
      </c>
      <c r="M27" s="29"/>
      <c r="N27" s="29">
        <f t="shared" si="2"/>
        <v>5</v>
      </c>
      <c r="O27" s="29"/>
      <c r="P27" s="29">
        <v>5</v>
      </c>
      <c r="Q27" s="29">
        <v>1</v>
      </c>
      <c r="R27" s="29" t="s">
        <v>35</v>
      </c>
      <c r="S27" s="77">
        <v>44753</v>
      </c>
      <c r="T27" s="78">
        <f t="shared" si="3"/>
        <v>56</v>
      </c>
      <c r="U27" s="73"/>
      <c r="V27" s="73"/>
      <c r="W27" s="73"/>
      <c r="X27" s="74"/>
      <c r="Y27" s="75"/>
      <c r="Z27" s="75"/>
      <c r="AA27" s="73"/>
      <c r="AB27" s="73"/>
      <c r="AC27" s="73"/>
      <c r="AD27" s="73"/>
    </row>
    <row r="28" spans="1:30" s="51" customFormat="1" x14ac:dyDescent="0.25">
      <c r="A28" s="23">
        <v>10</v>
      </c>
      <c r="B28" s="46"/>
      <c r="C28" s="46"/>
      <c r="D28" s="23"/>
      <c r="E28" s="23"/>
      <c r="F28" s="23">
        <f t="shared" si="0"/>
        <v>0</v>
      </c>
      <c r="G28" s="23">
        <f t="shared" si="1"/>
        <v>0</v>
      </c>
      <c r="H28" s="48"/>
      <c r="I28" s="49"/>
      <c r="J28" s="23"/>
      <c r="K28" s="49"/>
      <c r="L28" s="49"/>
      <c r="M28" s="23"/>
      <c r="N28" s="50">
        <f t="shared" si="2"/>
        <v>0</v>
      </c>
      <c r="O28" s="50"/>
      <c r="P28" s="50"/>
      <c r="Q28" s="50"/>
      <c r="R28" s="50"/>
      <c r="S28" s="10"/>
      <c r="T28" s="13" t="e">
        <f t="shared" si="3"/>
        <v>#DIV/0!</v>
      </c>
      <c r="U28" s="16"/>
      <c r="V28" s="16"/>
      <c r="W28" s="16"/>
      <c r="X28" s="19"/>
      <c r="Y28" s="20"/>
      <c r="Z28" s="20"/>
      <c r="AA28" s="16"/>
      <c r="AB28" s="16"/>
      <c r="AC28" s="16"/>
      <c r="AD28" s="16"/>
    </row>
    <row r="29" spans="1:30" s="51" customFormat="1" x14ac:dyDescent="0.25">
      <c r="A29" s="23">
        <v>11</v>
      </c>
      <c r="B29" s="46"/>
      <c r="C29" s="46"/>
      <c r="D29" s="23"/>
      <c r="E29" s="23"/>
      <c r="F29" s="23">
        <f t="shared" si="0"/>
        <v>0</v>
      </c>
      <c r="G29" s="23">
        <f t="shared" si="1"/>
        <v>0</v>
      </c>
      <c r="H29" s="48"/>
      <c r="I29" s="49"/>
      <c r="J29" s="23"/>
      <c r="K29" s="49"/>
      <c r="L29" s="49"/>
      <c r="M29" s="23"/>
      <c r="N29" s="50">
        <f t="shared" si="2"/>
        <v>0</v>
      </c>
      <c r="O29" s="50"/>
      <c r="P29" s="50"/>
      <c r="Q29" s="50"/>
      <c r="R29" s="50"/>
      <c r="S29" s="10"/>
      <c r="T29" s="13" t="e">
        <f t="shared" si="3"/>
        <v>#DIV/0!</v>
      </c>
      <c r="U29" s="16"/>
      <c r="V29" s="16"/>
      <c r="W29" s="16"/>
      <c r="X29" s="19"/>
      <c r="Y29" s="20"/>
      <c r="Z29" s="20"/>
      <c r="AA29" s="16"/>
      <c r="AB29" s="16"/>
      <c r="AC29" s="16"/>
      <c r="AD29" s="16"/>
    </row>
    <row r="30" spans="1:30" s="51" customFormat="1" x14ac:dyDescent="0.25">
      <c r="A30" s="23">
        <v>12</v>
      </c>
      <c r="B30" s="46"/>
      <c r="C30" s="46"/>
      <c r="D30" s="23"/>
      <c r="E30" s="23"/>
      <c r="F30" s="23">
        <f t="shared" si="0"/>
        <v>0</v>
      </c>
      <c r="G30" s="23">
        <f t="shared" si="1"/>
        <v>0</v>
      </c>
      <c r="H30" s="48"/>
      <c r="I30" s="49"/>
      <c r="J30" s="23"/>
      <c r="K30" s="49"/>
      <c r="L30" s="49"/>
      <c r="M30" s="23"/>
      <c r="N30" s="50">
        <f t="shared" si="2"/>
        <v>0</v>
      </c>
      <c r="O30" s="50"/>
      <c r="P30" s="50"/>
      <c r="Q30" s="50"/>
      <c r="R30" s="50"/>
      <c r="S30" s="10"/>
      <c r="T30" s="13" t="e">
        <f t="shared" si="3"/>
        <v>#DIV/0!</v>
      </c>
      <c r="U30" s="16"/>
      <c r="V30" s="16"/>
      <c r="W30" s="16"/>
      <c r="X30" s="19"/>
      <c r="Y30" s="20"/>
      <c r="Z30" s="20"/>
      <c r="AA30" s="16"/>
      <c r="AB30" s="16"/>
      <c r="AC30" s="16"/>
      <c r="AD30" s="16"/>
    </row>
    <row r="31" spans="1:30" s="51" customFormat="1" x14ac:dyDescent="0.25">
      <c r="A31" s="23">
        <v>13</v>
      </c>
      <c r="B31" s="46"/>
      <c r="C31" s="46"/>
      <c r="D31" s="23"/>
      <c r="E31" s="23"/>
      <c r="F31" s="23">
        <f t="shared" si="0"/>
        <v>0</v>
      </c>
      <c r="G31" s="23">
        <f t="shared" si="1"/>
        <v>0</v>
      </c>
      <c r="H31" s="48"/>
      <c r="I31" s="49"/>
      <c r="J31" s="23"/>
      <c r="K31" s="49"/>
      <c r="L31" s="49"/>
      <c r="M31" s="23"/>
      <c r="N31" s="50">
        <f t="shared" si="2"/>
        <v>0</v>
      </c>
      <c r="O31" s="50"/>
      <c r="P31" s="50"/>
      <c r="Q31" s="50"/>
      <c r="R31" s="50"/>
      <c r="S31" s="10"/>
      <c r="T31" s="13" t="e">
        <f t="shared" si="3"/>
        <v>#DIV/0!</v>
      </c>
      <c r="U31" s="16"/>
      <c r="V31" s="16"/>
      <c r="W31" s="16"/>
      <c r="X31" s="19"/>
      <c r="Y31" s="20"/>
      <c r="Z31" s="20"/>
      <c r="AA31" s="16"/>
      <c r="AB31" s="16"/>
      <c r="AC31" s="16"/>
      <c r="AD31" s="16"/>
    </row>
    <row r="32" spans="1:30" s="51" customFormat="1" x14ac:dyDescent="0.25">
      <c r="A32" s="23">
        <v>14</v>
      </c>
      <c r="B32" s="46"/>
      <c r="C32" s="46"/>
      <c r="D32" s="23"/>
      <c r="E32" s="23"/>
      <c r="F32" s="23">
        <f t="shared" si="0"/>
        <v>0</v>
      </c>
      <c r="G32" s="23">
        <f t="shared" si="1"/>
        <v>0</v>
      </c>
      <c r="H32" s="48"/>
      <c r="I32" s="49"/>
      <c r="J32" s="23"/>
      <c r="K32" s="49"/>
      <c r="L32" s="49"/>
      <c r="M32" s="23"/>
      <c r="N32" s="50">
        <f t="shared" si="2"/>
        <v>0</v>
      </c>
      <c r="O32" s="50"/>
      <c r="P32" s="50"/>
      <c r="Q32" s="50"/>
      <c r="R32" s="50"/>
      <c r="S32" s="10"/>
      <c r="T32" s="13" t="e">
        <f t="shared" si="3"/>
        <v>#DIV/0!</v>
      </c>
      <c r="U32" s="16"/>
      <c r="V32" s="16"/>
      <c r="W32" s="16"/>
      <c r="X32" s="19"/>
      <c r="Y32" s="20"/>
      <c r="Z32" s="20"/>
      <c r="AA32" s="16"/>
      <c r="AB32" s="16"/>
      <c r="AC32" s="16"/>
      <c r="AD32" s="16"/>
    </row>
    <row r="33" spans="1:30" s="51" customFormat="1" x14ac:dyDescent="0.25">
      <c r="A33" s="23">
        <v>15</v>
      </c>
      <c r="B33" s="46"/>
      <c r="C33" s="46"/>
      <c r="D33" s="23"/>
      <c r="E33" s="23"/>
      <c r="F33" s="23">
        <f t="shared" si="0"/>
        <v>0</v>
      </c>
      <c r="G33" s="23">
        <f t="shared" si="1"/>
        <v>0</v>
      </c>
      <c r="H33" s="48"/>
      <c r="I33" s="49"/>
      <c r="J33" s="23"/>
      <c r="K33" s="49"/>
      <c r="L33" s="49"/>
      <c r="M33" s="23"/>
      <c r="N33" s="50">
        <f t="shared" si="2"/>
        <v>0</v>
      </c>
      <c r="O33" s="50"/>
      <c r="P33" s="50"/>
      <c r="Q33" s="50"/>
      <c r="R33" s="50"/>
      <c r="S33" s="10"/>
      <c r="T33" s="13" t="e">
        <f t="shared" si="3"/>
        <v>#DIV/0!</v>
      </c>
      <c r="U33" s="16"/>
      <c r="V33" s="16"/>
      <c r="W33" s="16"/>
      <c r="X33" s="19"/>
      <c r="Y33" s="20"/>
      <c r="Z33" s="20"/>
      <c r="AA33" s="16"/>
      <c r="AB33" s="16"/>
      <c r="AC33" s="16"/>
      <c r="AD33" s="16"/>
    </row>
    <row r="34" spans="1:30" s="51" customFormat="1" x14ac:dyDescent="0.25">
      <c r="A34" s="23">
        <v>16</v>
      </c>
      <c r="B34" s="46"/>
      <c r="C34" s="46"/>
      <c r="D34" s="23"/>
      <c r="E34" s="23"/>
      <c r="F34" s="23">
        <f t="shared" si="0"/>
        <v>0</v>
      </c>
      <c r="G34" s="23">
        <f t="shared" si="1"/>
        <v>0</v>
      </c>
      <c r="H34" s="48"/>
      <c r="I34" s="49"/>
      <c r="J34" s="23"/>
      <c r="K34" s="49"/>
      <c r="L34" s="49"/>
      <c r="M34" s="23"/>
      <c r="N34" s="50">
        <f t="shared" si="2"/>
        <v>0</v>
      </c>
      <c r="O34" s="50"/>
      <c r="P34" s="50"/>
      <c r="Q34" s="50"/>
      <c r="R34" s="50"/>
      <c r="S34" s="10"/>
      <c r="T34" s="13" t="e">
        <f t="shared" si="3"/>
        <v>#DIV/0!</v>
      </c>
      <c r="U34" s="16"/>
      <c r="V34" s="16"/>
      <c r="W34" s="16"/>
      <c r="X34" s="19"/>
      <c r="Y34" s="20"/>
      <c r="Z34" s="20"/>
      <c r="AA34" s="16"/>
      <c r="AB34" s="16"/>
      <c r="AC34" s="16"/>
      <c r="AD34" s="16"/>
    </row>
    <row r="35" spans="1:30" s="51" customFormat="1" x14ac:dyDescent="0.25">
      <c r="A35" s="23">
        <v>17</v>
      </c>
      <c r="B35" s="46"/>
      <c r="C35" s="46"/>
      <c r="D35" s="23"/>
      <c r="E35" s="23"/>
      <c r="F35" s="23">
        <f t="shared" si="0"/>
        <v>0</v>
      </c>
      <c r="G35" s="23">
        <f t="shared" si="1"/>
        <v>0</v>
      </c>
      <c r="H35" s="48"/>
      <c r="I35" s="49"/>
      <c r="J35" s="23"/>
      <c r="K35" s="49"/>
      <c r="L35" s="49"/>
      <c r="M35" s="23"/>
      <c r="N35" s="50">
        <f t="shared" si="2"/>
        <v>0</v>
      </c>
      <c r="O35" s="50"/>
      <c r="P35" s="50"/>
      <c r="Q35" s="50"/>
      <c r="R35" s="50"/>
      <c r="S35" s="10"/>
      <c r="T35" s="13" t="e">
        <f t="shared" si="3"/>
        <v>#DIV/0!</v>
      </c>
      <c r="U35" s="16"/>
      <c r="V35" s="16"/>
      <c r="W35" s="16"/>
      <c r="X35" s="19"/>
      <c r="Y35" s="20"/>
      <c r="Z35" s="20"/>
      <c r="AA35" s="16"/>
      <c r="AB35" s="16"/>
      <c r="AC35" s="16"/>
      <c r="AD35" s="16"/>
    </row>
    <row r="36" spans="1:30" s="51" customFormat="1" x14ac:dyDescent="0.25">
      <c r="A36" s="23">
        <v>18</v>
      </c>
      <c r="B36" s="46"/>
      <c r="C36" s="46"/>
      <c r="D36" s="23"/>
      <c r="E36" s="23"/>
      <c r="F36" s="23">
        <f t="shared" si="0"/>
        <v>0</v>
      </c>
      <c r="G36" s="23">
        <f t="shared" si="1"/>
        <v>0</v>
      </c>
      <c r="H36" s="48"/>
      <c r="I36" s="49"/>
      <c r="J36" s="23"/>
      <c r="K36" s="49"/>
      <c r="L36" s="49"/>
      <c r="M36" s="23"/>
      <c r="N36" s="50">
        <f t="shared" si="2"/>
        <v>0</v>
      </c>
      <c r="O36" s="50"/>
      <c r="P36" s="50"/>
      <c r="Q36" s="50"/>
      <c r="R36" s="50"/>
      <c r="S36" s="10"/>
      <c r="T36" s="13" t="e">
        <f t="shared" si="3"/>
        <v>#DIV/0!</v>
      </c>
      <c r="U36" s="16"/>
      <c r="V36" s="16"/>
      <c r="W36" s="16"/>
      <c r="X36" s="19"/>
      <c r="Y36" s="20"/>
      <c r="Z36" s="20"/>
      <c r="AA36" s="16"/>
      <c r="AB36" s="16"/>
      <c r="AC36" s="16"/>
      <c r="AD36" s="16"/>
    </row>
    <row r="37" spans="1:30" s="51" customFormat="1" x14ac:dyDescent="0.25">
      <c r="A37" s="23">
        <v>19</v>
      </c>
      <c r="B37" s="46"/>
      <c r="C37" s="46"/>
      <c r="D37" s="23"/>
      <c r="E37" s="23"/>
      <c r="F37" s="23">
        <f t="shared" si="0"/>
        <v>0</v>
      </c>
      <c r="G37" s="23">
        <f t="shared" si="1"/>
        <v>0</v>
      </c>
      <c r="H37" s="48"/>
      <c r="I37" s="49"/>
      <c r="J37" s="23"/>
      <c r="K37" s="49"/>
      <c r="L37" s="49"/>
      <c r="M37" s="23"/>
      <c r="N37" s="50">
        <f t="shared" si="2"/>
        <v>0</v>
      </c>
      <c r="O37" s="50"/>
      <c r="P37" s="50"/>
      <c r="Q37" s="50"/>
      <c r="R37" s="50"/>
      <c r="S37" s="10"/>
      <c r="T37" s="13" t="e">
        <f t="shared" si="3"/>
        <v>#DIV/0!</v>
      </c>
      <c r="U37" s="16"/>
      <c r="V37" s="16"/>
      <c r="W37" s="16"/>
      <c r="X37" s="19"/>
      <c r="Y37" s="20"/>
      <c r="Z37" s="20"/>
      <c r="AA37" s="16"/>
      <c r="AB37" s="16"/>
      <c r="AC37" s="16"/>
      <c r="AD37" s="16"/>
    </row>
    <row r="38" spans="1:30" s="51" customFormat="1" x14ac:dyDescent="0.25">
      <c r="A38" s="23">
        <v>20</v>
      </c>
      <c r="B38" s="46"/>
      <c r="C38" s="46"/>
      <c r="D38" s="23"/>
      <c r="E38" s="23"/>
      <c r="F38" s="23">
        <f t="shared" si="0"/>
        <v>0</v>
      </c>
      <c r="G38" s="23">
        <f t="shared" si="1"/>
        <v>0</v>
      </c>
      <c r="H38" s="48"/>
      <c r="I38" s="49"/>
      <c r="J38" s="23"/>
      <c r="K38" s="49"/>
      <c r="L38" s="49"/>
      <c r="M38" s="23"/>
      <c r="N38" s="50">
        <f t="shared" si="2"/>
        <v>0</v>
      </c>
      <c r="O38" s="50"/>
      <c r="P38" s="50"/>
      <c r="Q38" s="50"/>
      <c r="R38" s="50"/>
      <c r="S38" s="10"/>
      <c r="T38" s="13" t="e">
        <f t="shared" si="3"/>
        <v>#DIV/0!</v>
      </c>
      <c r="U38" s="16"/>
      <c r="V38" s="16"/>
      <c r="W38" s="16"/>
      <c r="X38" s="19"/>
      <c r="Y38" s="20"/>
      <c r="Z38" s="20"/>
      <c r="AA38" s="16"/>
      <c r="AB38" s="16"/>
      <c r="AC38" s="16"/>
      <c r="AD38" s="16"/>
    </row>
  </sheetData>
  <autoFilter ref="A16:T38" xr:uid="{00000000-0009-0000-0000-000000000000}">
    <filterColumn colId="10" showButton="0"/>
    <sortState xmlns:xlrd2="http://schemas.microsoft.com/office/spreadsheetml/2017/richdata2" ref="A21:T38">
      <sortCondition descending="1" ref="F16:F38"/>
    </sortState>
  </autoFilter>
  <mergeCells count="22">
    <mergeCell ref="S16:S18"/>
    <mergeCell ref="T16:T18"/>
    <mergeCell ref="O7:Q7"/>
    <mergeCell ref="O8:Q8"/>
    <mergeCell ref="A16:A18"/>
    <mergeCell ref="B16:B18"/>
    <mergeCell ref="C16:C18"/>
    <mergeCell ref="D16:D18"/>
    <mergeCell ref="E16:E18"/>
    <mergeCell ref="F16:F18"/>
    <mergeCell ref="G16:G18"/>
    <mergeCell ref="N16:N18"/>
    <mergeCell ref="O16:O18"/>
    <mergeCell ref="P16:P18"/>
    <mergeCell ref="A1:Q1"/>
    <mergeCell ref="D4:H4"/>
    <mergeCell ref="F6:I6"/>
    <mergeCell ref="Q16:Q18"/>
    <mergeCell ref="R16:R18"/>
    <mergeCell ref="A14:Q14"/>
    <mergeCell ref="K16:L16"/>
    <mergeCell ref="B2:D2"/>
  </mergeCells>
  <phoneticPr fontId="12" type="noConversion"/>
  <conditionalFormatting sqref="G16">
    <cfRule type="cellIs" dxfId="26" priority="67" stopIfTrue="1" operator="equal">
      <formula>"Ф.И.О"</formula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:H19 H22 H24:H26 H28:H38">
    <cfRule type="cellIs" dxfId="25" priority="33" operator="lessThan">
      <formula>45</formula>
    </cfRule>
  </conditionalFormatting>
  <conditionalFormatting sqref="I18:J19 I22:J22 I24:J26 I28:J38">
    <cfRule type="cellIs" dxfId="24" priority="32" operator="lessThan">
      <formula>42</formula>
    </cfRule>
  </conditionalFormatting>
  <conditionalFormatting sqref="K18:M19 K22:M22 K24:M26 K28:M38">
    <cfRule type="cellIs" dxfId="23" priority="30" operator="lessThan">
      <formula>35</formula>
    </cfRule>
  </conditionalFormatting>
  <conditionalFormatting sqref="B14:G15">
    <cfRule type="cellIs" dxfId="22" priority="286" stopIfTrue="1" operator="equal">
      <formula>"Ф.И.О"</formula>
    </cfRule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ellIs" dxfId="21" priority="288" stopIfTrue="1" operator="equal">
      <formula>"Ф.И.О"</formula>
    </cfRule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">
    <cfRule type="cellIs" dxfId="20" priority="27" operator="lessThan">
      <formula>45</formula>
    </cfRule>
  </conditionalFormatting>
  <conditionalFormatting sqref="I20">
    <cfRule type="cellIs" dxfId="19" priority="26" operator="lessThan">
      <formula>42</formula>
    </cfRule>
  </conditionalFormatting>
  <conditionalFormatting sqref="J20">
    <cfRule type="cellIs" dxfId="18" priority="25" operator="lessThan">
      <formula>42</formula>
    </cfRule>
  </conditionalFormatting>
  <conditionalFormatting sqref="K20">
    <cfRule type="cellIs" dxfId="17" priority="24" operator="lessThan">
      <formula>35</formula>
    </cfRule>
  </conditionalFormatting>
  <conditionalFormatting sqref="L20">
    <cfRule type="cellIs" dxfId="16" priority="23" operator="lessThan">
      <formula>35</formula>
    </cfRule>
  </conditionalFormatting>
  <conditionalFormatting sqref="M20">
    <cfRule type="cellIs" dxfId="15" priority="22" operator="lessThan">
      <formula>35</formula>
    </cfRule>
  </conditionalFormatting>
  <conditionalFormatting sqref="H21">
    <cfRule type="cellIs" dxfId="14" priority="21" operator="lessThan">
      <formula>45</formula>
    </cfRule>
  </conditionalFormatting>
  <conditionalFormatting sqref="I21">
    <cfRule type="cellIs" dxfId="13" priority="20" operator="lessThan">
      <formula>42</formula>
    </cfRule>
  </conditionalFormatting>
  <conditionalFormatting sqref="J21">
    <cfRule type="cellIs" dxfId="12" priority="19" operator="lessThan">
      <formula>42</formula>
    </cfRule>
  </conditionalFormatting>
  <conditionalFormatting sqref="K21">
    <cfRule type="cellIs" dxfId="11" priority="18" operator="lessThan">
      <formula>35</formula>
    </cfRule>
  </conditionalFormatting>
  <conditionalFormatting sqref="L21">
    <cfRule type="cellIs" dxfId="10" priority="17" operator="lessThan">
      <formula>35</formula>
    </cfRule>
  </conditionalFormatting>
  <conditionalFormatting sqref="M21">
    <cfRule type="cellIs" dxfId="9" priority="16" operator="lessThan">
      <formula>35</formula>
    </cfRule>
  </conditionalFormatting>
  <conditionalFormatting sqref="H23">
    <cfRule type="cellIs" dxfId="8" priority="9" operator="lessThan">
      <formula>33</formula>
    </cfRule>
  </conditionalFormatting>
  <conditionalFormatting sqref="I23">
    <cfRule type="cellIs" dxfId="7" priority="8" operator="lessThan">
      <formula>33</formula>
    </cfRule>
  </conditionalFormatting>
  <conditionalFormatting sqref="J23">
    <cfRule type="cellIs" dxfId="6" priority="7" operator="lessThan">
      <formula>42</formula>
    </cfRule>
  </conditionalFormatting>
  <conditionalFormatting sqref="K23">
    <cfRule type="cellIs" dxfId="5" priority="6" operator="lessThan">
      <formula>35</formula>
    </cfRule>
  </conditionalFormatting>
  <conditionalFormatting sqref="L23">
    <cfRule type="cellIs" dxfId="4" priority="5" operator="lessThan">
      <formula>35</formula>
    </cfRule>
  </conditionalFormatting>
  <conditionalFormatting sqref="M23">
    <cfRule type="cellIs" dxfId="3" priority="4" operator="lessThan">
      <formula>41</formula>
    </cfRule>
  </conditionalFormatting>
  <conditionalFormatting sqref="H27">
    <cfRule type="cellIs" dxfId="2" priority="3" operator="lessThan">
      <formula>45</formula>
    </cfRule>
  </conditionalFormatting>
  <conditionalFormatting sqref="I27:J27">
    <cfRule type="cellIs" dxfId="1" priority="2" operator="lessThan">
      <formula>42</formula>
    </cfRule>
  </conditionalFormatting>
  <conditionalFormatting sqref="K27:M27">
    <cfRule type="cellIs" dxfId="0" priority="1" operator="lessThan">
      <formula>35</formula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СО_ДОГОВОР_ОЗ</vt:lpstr>
      <vt:lpstr>СО_ДОГОВОР_ОЗ!Область_печати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2022-08-26T19:45:01Z</dcterms:modified>
</cp:coreProperties>
</file>