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на сайт\"/>
    </mc:Choice>
  </mc:AlternateContent>
  <xr:revisionPtr revIDLastSave="0" documentId="13_ncr:1_{4BD35040-5390-479C-A038-5B5EA07123D7}" xr6:coauthVersionLast="47" xr6:coauthVersionMax="47" xr10:uidLastSave="{00000000-0000-0000-0000-000000000000}"/>
  <bookViews>
    <workbookView xWindow="2340" yWindow="11250" windowWidth="17430" windowHeight="15750" xr2:uid="{00000000-000D-0000-FFFF-FFFF00000000}"/>
  </bookViews>
  <sheets>
    <sheet name="ПИ_бюджет_ОЗ" sheetId="2" r:id="rId1"/>
  </sheets>
  <definedNames>
    <definedName name="_xlnm._FilterDatabase" localSheetId="0" hidden="1">ПИ_бюджет_ОЗ!$B$15:$U$50</definedName>
    <definedName name="_xlnm.Print_Area" localSheetId="0">ПИ_бюджет_ОЗ!$B$1:$R$19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2" l="1"/>
  <c r="O23" i="2"/>
  <c r="U23" i="2"/>
  <c r="H19" i="2"/>
  <c r="O19" i="2"/>
  <c r="U19" i="2"/>
  <c r="H34" i="2"/>
  <c r="O34" i="2"/>
  <c r="U34" i="2"/>
  <c r="H22" i="2"/>
  <c r="O22" i="2"/>
  <c r="U22" i="2"/>
  <c r="H26" i="2"/>
  <c r="O26" i="2"/>
  <c r="U26" i="2"/>
  <c r="H35" i="2"/>
  <c r="O35" i="2"/>
  <c r="U35" i="2"/>
  <c r="H36" i="2"/>
  <c r="O36" i="2"/>
  <c r="U36" i="2"/>
  <c r="H37" i="2"/>
  <c r="O37" i="2"/>
  <c r="U37" i="2"/>
  <c r="H38" i="2"/>
  <c r="O38" i="2"/>
  <c r="U38" i="2"/>
  <c r="H39" i="2"/>
  <c r="O39" i="2"/>
  <c r="U39" i="2"/>
  <c r="H40" i="2"/>
  <c r="O40" i="2"/>
  <c r="U40" i="2"/>
  <c r="H41" i="2"/>
  <c r="O41" i="2"/>
  <c r="U41" i="2"/>
  <c r="H42" i="2"/>
  <c r="O42" i="2"/>
  <c r="U42" i="2"/>
  <c r="H43" i="2"/>
  <c r="O43" i="2"/>
  <c r="U43" i="2"/>
  <c r="H44" i="2"/>
  <c r="O44" i="2"/>
  <c r="U44" i="2"/>
  <c r="H45" i="2"/>
  <c r="O45" i="2"/>
  <c r="U45" i="2"/>
  <c r="H46" i="2"/>
  <c r="O46" i="2"/>
  <c r="U46" i="2"/>
  <c r="H47" i="2"/>
  <c r="O47" i="2"/>
  <c r="U47" i="2"/>
  <c r="H48" i="2"/>
  <c r="O48" i="2"/>
  <c r="U48" i="2"/>
  <c r="H49" i="2"/>
  <c r="O49" i="2"/>
  <c r="U49" i="2"/>
  <c r="H50" i="2"/>
  <c r="O50" i="2"/>
  <c r="G50" i="2" s="1"/>
  <c r="U50" i="2"/>
  <c r="G42" i="2" l="1"/>
  <c r="G48" i="2"/>
  <c r="G44" i="2"/>
  <c r="G39" i="2"/>
  <c r="G45" i="2"/>
  <c r="G36" i="2"/>
  <c r="G38" i="2"/>
  <c r="G23" i="2"/>
  <c r="G41" i="2"/>
  <c r="G35" i="2"/>
  <c r="G22" i="2"/>
  <c r="G37" i="2"/>
  <c r="G46" i="2"/>
  <c r="G49" i="2"/>
  <c r="G47" i="2"/>
  <c r="G26" i="2"/>
  <c r="G19" i="2"/>
  <c r="G43" i="2"/>
  <c r="G34" i="2"/>
  <c r="G40" i="2"/>
  <c r="O21" i="2"/>
  <c r="H21" i="2"/>
  <c r="G21" i="2" l="1"/>
  <c r="U21" i="2"/>
  <c r="O28" i="2" l="1"/>
  <c r="H28" i="2"/>
  <c r="O33" i="2"/>
  <c r="H33" i="2"/>
  <c r="G28" i="2" l="1"/>
  <c r="G33" i="2"/>
  <c r="O31" i="2" l="1"/>
  <c r="H31" i="2"/>
  <c r="G31" i="2" l="1"/>
  <c r="O25" i="2"/>
  <c r="H25" i="2"/>
  <c r="G25" i="2" l="1"/>
  <c r="O29" i="2"/>
  <c r="O24" i="2"/>
  <c r="O18" i="2"/>
  <c r="O30" i="2"/>
  <c r="O27" i="2"/>
  <c r="O20" i="2"/>
  <c r="O32" i="2"/>
  <c r="H29" i="2"/>
  <c r="H24" i="2"/>
  <c r="H18" i="2"/>
  <c r="H30" i="2"/>
  <c r="H27" i="2"/>
  <c r="H20" i="2"/>
  <c r="H32" i="2"/>
  <c r="U24" i="2"/>
  <c r="U18" i="2"/>
  <c r="U25" i="2"/>
  <c r="U31" i="2"/>
  <c r="U30" i="2"/>
  <c r="U27" i="2"/>
  <c r="U33" i="2"/>
  <c r="U28" i="2"/>
  <c r="U20" i="2"/>
  <c r="U32" i="2"/>
  <c r="U29" i="2"/>
  <c r="G20" i="2" l="1"/>
  <c r="G30" i="2"/>
  <c r="G32" i="2"/>
  <c r="G27" i="2"/>
  <c r="G29" i="2"/>
  <c r="G18" i="2"/>
  <c r="G24" i="2"/>
</calcChain>
</file>

<file path=xl/sharedStrings.xml><?xml version="1.0" encoding="utf-8"?>
<sst xmlns="http://schemas.openxmlformats.org/spreadsheetml/2006/main" count="119" uniqueCount="74">
  <si>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</si>
  <si>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</si>
  <si>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</si>
  <si>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</si>
  <si>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</si>
  <si>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</si>
  <si>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</si>
  <si>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</si>
  <si>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СПИСОК АБИТУРИЕНТОВ, ПОДАВШИХ ЗАЯВЛЕНИЯ НА НАПРАВЛЕНИЕ "ПРИКЛАДНАЯ ИНФОРМАТИКА"</t>
  </si>
  <si>
    <t>ИКТ</t>
  </si>
  <si>
    <t>МАТ</t>
  </si>
  <si>
    <t>Дата подачи заявления</t>
  </si>
  <si>
    <t>ФИЗ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</si>
  <si>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</si>
  <si>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</si>
  <si>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</si>
  <si>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</si>
  <si>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</si>
  <si>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очно-заочная  форма</t>
  </si>
  <si>
    <t>ОП</t>
  </si>
  <si>
    <t>УСЛОВНЫЕ СОКРАЩЕНИЯ:</t>
  </si>
  <si>
    <t>ТВМС</t>
  </si>
  <si>
    <t>Информатика и ИКТ</t>
  </si>
  <si>
    <t>Физика</t>
  </si>
  <si>
    <t>Математика (профиль)</t>
  </si>
  <si>
    <t>Основы программирования</t>
  </si>
  <si>
    <t>Теория вероятностей и математическая статистика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</si>
  <si>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</si>
  <si>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</si>
  <si>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</si>
  <si>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</si>
  <si>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</si>
  <si>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</si>
  <si>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</si>
  <si>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в рамках контрольных цифр приема </t>
    </r>
    <r>
      <rPr>
        <b/>
        <sz val="11"/>
        <color indexed="10"/>
        <rFont val="Times New Roman"/>
        <family val="1"/>
        <charset val="204"/>
      </rPr>
      <t>(9 бюджетных мест)</t>
    </r>
  </si>
  <si>
    <t>нет</t>
  </si>
  <si>
    <t>139-045-179 61</t>
  </si>
  <si>
    <t>067-2022</t>
  </si>
  <si>
    <t>164-253-707 61</t>
  </si>
  <si>
    <t>081-2022</t>
  </si>
  <si>
    <t>110-2022</t>
  </si>
  <si>
    <t>171-246-112 34</t>
  </si>
  <si>
    <t>112-2022</t>
  </si>
  <si>
    <t>206-843-293 66</t>
  </si>
  <si>
    <t>129-2022</t>
  </si>
  <si>
    <t>164-059-030 51</t>
  </si>
  <si>
    <t>141-2022</t>
  </si>
  <si>
    <t>194-206-803 71</t>
  </si>
  <si>
    <t>150-2022</t>
  </si>
  <si>
    <t>174-831-736 92</t>
  </si>
  <si>
    <t>157-2022</t>
  </si>
  <si>
    <t>199-863-557 64</t>
  </si>
  <si>
    <t>156-2022</t>
  </si>
  <si>
    <t>196-719-513 24</t>
  </si>
  <si>
    <t>175-2022</t>
  </si>
  <si>
    <t>да</t>
  </si>
  <si>
    <t>136-926-373 77</t>
  </si>
  <si>
    <t>177-2022</t>
  </si>
  <si>
    <t>189-377-426 37</t>
  </si>
  <si>
    <t>182-2022</t>
  </si>
  <si>
    <t>С/О</t>
  </si>
  <si>
    <t>Б</t>
  </si>
  <si>
    <t>152-729-628 80</t>
  </si>
  <si>
    <t>190-2022</t>
  </si>
  <si>
    <t>191-2022</t>
  </si>
  <si>
    <t>163-482-311 61</t>
  </si>
  <si>
    <t>129-069-054 67</t>
  </si>
  <si>
    <t>193-2022</t>
  </si>
  <si>
    <t>150-616-398 48</t>
  </si>
  <si>
    <t>194-2022</t>
  </si>
  <si>
    <t>146-234-478 59</t>
  </si>
  <si>
    <t>195-2022</t>
  </si>
  <si>
    <t>184-400-132 35</t>
  </si>
  <si>
    <t>197-2022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</si>
</sst>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0" xfId="0" applyFont="1"/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13" fillId="0" borderId="0" xfId="0" applyFont="1" applyFill="1"/>
    <xf numFmtId="14" fontId="4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8"/>
  <sheetViews>
    <sheetView tabSelected="1" zoomScale="80" zoomScaleNormal="80" zoomScaleSheetLayoutView="100" workbookViewId="0">
      <selection activeCell="E3" sqref="E3:I3"/>
    </sheetView>
  </sheetViews>
  <sheetFormatPr defaultRowHeight="15" x14ac:dyDescent="0.25"/>
  <cols>
    <col min="1" max="1" width="5" style="46" customWidth="1"/>
    <col min="2" max="2" width="5.7109375" style="6" customWidth="1"/>
    <col min="3" max="3" width="21.42578125" style="9" customWidth="1"/>
    <col min="4" max="4" width="10.85546875" style="9" customWidth="1"/>
    <col min="5" max="6" width="11.7109375" style="9" customWidth="1"/>
    <col min="7" max="7" width="13.42578125" style="9" customWidth="1"/>
    <col min="8" max="8" width="10.5703125" style="9" customWidth="1"/>
    <col min="9" max="11" width="6.42578125" style="2" customWidth="1"/>
    <col min="12" max="12" width="6.7109375" style="2" customWidth="1"/>
    <col min="13" max="13" width="8" style="2" customWidth="1"/>
    <col min="14" max="14" width="9.140625" style="2" bestFit="1" customWidth="1"/>
    <col min="15" max="15" width="11" style="2" customWidth="1"/>
    <col min="16" max="16" width="6.7109375" style="3" customWidth="1"/>
    <col min="17" max="17" width="12.28515625" style="10" customWidth="1"/>
    <col min="18" max="18" width="12.5703125" style="2" customWidth="1"/>
    <col min="19" max="19" width="18.28515625" style="2" customWidth="1"/>
    <col min="20" max="20" width="13.5703125" style="12" customWidth="1"/>
    <col min="21" max="21" width="12.28515625" style="13" customWidth="1"/>
    <col min="22" max="22" width="17.85546875" style="17" customWidth="1"/>
    <col min="23" max="23" width="9.140625" style="17" customWidth="1"/>
    <col min="24" max="24" width="2.42578125" style="17" customWidth="1"/>
    <col min="25" max="25" width="16.28515625" style="20" customWidth="1"/>
    <col min="26" max="27" width="9.140625" style="21" customWidth="1"/>
    <col min="28" max="31" width="9.140625" style="17" customWidth="1"/>
  </cols>
  <sheetData>
    <row r="1" spans="1:31" s="8" customFormat="1" ht="24" customHeight="1" x14ac:dyDescent="0.25">
      <c r="A1" s="46"/>
      <c r="B1" s="89" t="s">
        <v>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"/>
      <c r="T1" s="12"/>
      <c r="U1" s="13"/>
      <c r="V1" s="16"/>
      <c r="W1" s="16"/>
      <c r="X1" s="16"/>
      <c r="Y1" s="18"/>
      <c r="Z1" s="19"/>
      <c r="AA1" s="19"/>
      <c r="AB1" s="16"/>
      <c r="AC1" s="16"/>
      <c r="AD1" s="16"/>
      <c r="AE1" s="16"/>
    </row>
    <row r="2" spans="1:31" ht="12.75" customHeight="1" x14ac:dyDescent="0.25">
      <c r="B2" s="22"/>
      <c r="C2" s="34" t="s">
        <v>18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1"/>
      <c r="O2" s="1"/>
      <c r="S2" s="4"/>
    </row>
    <row r="3" spans="1:31" ht="12.75" customHeight="1" x14ac:dyDescent="0.25">
      <c r="B3" s="23"/>
      <c r="C3" s="15" t="s">
        <v>7</v>
      </c>
      <c r="D3" s="27"/>
      <c r="E3" s="91">
        <v>44799</v>
      </c>
      <c r="F3" s="91"/>
      <c r="G3" s="91"/>
      <c r="H3" s="91"/>
      <c r="I3" s="91"/>
      <c r="J3" s="26"/>
      <c r="K3" s="33"/>
      <c r="L3" s="25"/>
      <c r="M3" s="25"/>
      <c r="N3" s="25"/>
      <c r="O3" s="25"/>
      <c r="P3" s="1"/>
      <c r="Q3" s="1"/>
      <c r="S3" s="4"/>
    </row>
    <row r="4" spans="1:31" ht="12.75" customHeight="1" x14ac:dyDescent="0.25">
      <c r="B4" s="23"/>
      <c r="C4" s="15"/>
      <c r="D4" s="27"/>
      <c r="E4" s="33"/>
      <c r="F4" s="33"/>
      <c r="G4" s="33"/>
      <c r="H4" s="33"/>
      <c r="I4" s="33"/>
      <c r="J4" s="33"/>
      <c r="K4" s="33"/>
      <c r="L4" s="25"/>
      <c r="M4" s="25"/>
      <c r="N4" s="25"/>
      <c r="O4" s="25"/>
      <c r="P4" s="1"/>
      <c r="Q4" s="1"/>
      <c r="S4" s="4"/>
    </row>
    <row r="5" spans="1:31" ht="12.75" customHeight="1" x14ac:dyDescent="0.25">
      <c r="B5" s="23"/>
      <c r="C5" s="15"/>
      <c r="D5" s="27"/>
      <c r="E5" s="33"/>
      <c r="F5" s="33"/>
      <c r="G5" s="91" t="s">
        <v>20</v>
      </c>
      <c r="H5" s="91"/>
      <c r="I5" s="91"/>
      <c r="J5" s="91"/>
      <c r="K5" s="33"/>
      <c r="L5" s="25"/>
      <c r="M5" s="25"/>
      <c r="N5" s="25"/>
      <c r="O5" s="25"/>
      <c r="P5" s="1"/>
      <c r="Q5" s="1"/>
      <c r="S5" s="4"/>
    </row>
    <row r="6" spans="1:31" ht="12.75" customHeight="1" x14ac:dyDescent="0.25">
      <c r="B6" s="23"/>
      <c r="C6" s="15"/>
      <c r="D6" s="27"/>
      <c r="E6" s="33"/>
      <c r="F6" s="33"/>
      <c r="G6" s="33" t="s">
        <v>9</v>
      </c>
      <c r="H6" s="35" t="s">
        <v>22</v>
      </c>
      <c r="I6" s="33"/>
      <c r="J6" s="33"/>
      <c r="K6" s="33"/>
      <c r="L6" s="25"/>
      <c r="M6" s="25"/>
      <c r="N6" s="25"/>
      <c r="O6" s="25" t="s">
        <v>29</v>
      </c>
      <c r="P6" s="97" t="s">
        <v>32</v>
      </c>
      <c r="Q6" s="97"/>
      <c r="R6" s="97"/>
      <c r="S6" s="4"/>
    </row>
    <row r="7" spans="1:31" ht="12.75" customHeight="1" x14ac:dyDescent="0.25">
      <c r="B7" s="23"/>
      <c r="C7" s="15"/>
      <c r="D7" s="27"/>
      <c r="E7" s="33"/>
      <c r="F7" s="33"/>
      <c r="G7" s="33" t="s">
        <v>12</v>
      </c>
      <c r="H7" s="35" t="s">
        <v>23</v>
      </c>
      <c r="I7" s="33"/>
      <c r="J7" s="33"/>
      <c r="K7" s="33"/>
      <c r="L7" s="25"/>
      <c r="M7" s="25"/>
      <c r="N7" s="25"/>
      <c r="O7" s="25" t="s">
        <v>30</v>
      </c>
      <c r="P7" s="97" t="s">
        <v>33</v>
      </c>
      <c r="Q7" s="97"/>
      <c r="R7" s="97"/>
      <c r="S7" s="4"/>
    </row>
    <row r="8" spans="1:31" ht="12.75" customHeight="1" x14ac:dyDescent="0.25">
      <c r="B8" s="23"/>
      <c r="C8" s="15"/>
      <c r="D8" s="27"/>
      <c r="E8" s="33"/>
      <c r="F8" s="33"/>
      <c r="G8" s="33" t="s">
        <v>10</v>
      </c>
      <c r="H8" s="35" t="s">
        <v>24</v>
      </c>
      <c r="I8" s="33"/>
      <c r="J8" s="33"/>
      <c r="K8" s="33"/>
      <c r="L8" s="25"/>
      <c r="M8" s="25"/>
      <c r="N8" s="25"/>
      <c r="O8" s="25"/>
      <c r="P8" s="1"/>
      <c r="Q8" s="1"/>
      <c r="S8" s="4"/>
    </row>
    <row r="9" spans="1:31" ht="12.75" customHeight="1" x14ac:dyDescent="0.25">
      <c r="B9" s="23"/>
      <c r="C9" s="15"/>
      <c r="D9" s="27"/>
      <c r="E9" s="33"/>
      <c r="F9" s="33"/>
      <c r="G9" s="33" t="s">
        <v>19</v>
      </c>
      <c r="H9" s="35" t="s">
        <v>25</v>
      </c>
      <c r="I9" s="33"/>
      <c r="J9" s="33"/>
      <c r="K9" s="33"/>
      <c r="L9" s="25"/>
      <c r="M9" s="25"/>
      <c r="N9" s="25"/>
      <c r="O9" s="25"/>
      <c r="P9" s="1"/>
      <c r="Q9" s="1"/>
      <c r="S9" s="4"/>
    </row>
    <row r="10" spans="1:31" ht="12.75" customHeight="1" x14ac:dyDescent="0.25">
      <c r="B10" s="23"/>
      <c r="C10" s="15"/>
      <c r="D10" s="27"/>
      <c r="E10" s="33"/>
      <c r="F10" s="33"/>
      <c r="G10" s="33" t="s">
        <v>21</v>
      </c>
      <c r="H10" s="35" t="s">
        <v>26</v>
      </c>
      <c r="I10" s="33"/>
      <c r="J10" s="33"/>
      <c r="K10" s="33"/>
      <c r="L10" s="25"/>
      <c r="M10" s="25"/>
      <c r="N10" s="25"/>
      <c r="O10" s="25"/>
      <c r="P10" s="1"/>
      <c r="Q10" s="1"/>
      <c r="S10" s="4"/>
    </row>
    <row r="11" spans="1:31" ht="12.75" customHeight="1" x14ac:dyDescent="0.25">
      <c r="B11" s="23"/>
      <c r="C11" s="15"/>
      <c r="D11" s="27"/>
      <c r="E11" s="33"/>
      <c r="F11" s="33"/>
      <c r="G11" s="33" t="s">
        <v>1</v>
      </c>
      <c r="H11" s="35" t="s">
        <v>27</v>
      </c>
      <c r="I11" s="33"/>
      <c r="J11" s="33"/>
      <c r="K11" s="33"/>
      <c r="L11" s="25"/>
      <c r="M11" s="25"/>
      <c r="N11" s="25"/>
      <c r="O11" s="25"/>
      <c r="P11" s="1"/>
      <c r="Q11" s="1"/>
      <c r="S11" s="4"/>
    </row>
    <row r="12" spans="1:31" ht="14.25" customHeight="1" x14ac:dyDescent="0.25"/>
    <row r="13" spans="1:31" ht="27" customHeight="1" x14ac:dyDescent="0.25">
      <c r="B13" s="94" t="s">
        <v>34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4"/>
    </row>
    <row r="14" spans="1:31" ht="16.5" customHeight="1" x14ac:dyDescent="0.25">
      <c r="B14" s="4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1"/>
    </row>
    <row r="15" spans="1:31" x14ac:dyDescent="0.25">
      <c r="B15" s="98" t="s">
        <v>0</v>
      </c>
      <c r="C15" s="100" t="s">
        <v>15</v>
      </c>
      <c r="D15" s="92" t="s">
        <v>5</v>
      </c>
      <c r="E15" s="100" t="s">
        <v>13</v>
      </c>
      <c r="F15" s="100" t="s">
        <v>16</v>
      </c>
      <c r="G15" s="100" t="s">
        <v>14</v>
      </c>
      <c r="H15" s="100" t="s">
        <v>28</v>
      </c>
      <c r="I15" s="102" t="s">
        <v>29</v>
      </c>
      <c r="J15" s="102"/>
      <c r="K15" s="29" t="s">
        <v>30</v>
      </c>
      <c r="L15" s="37" t="s">
        <v>29</v>
      </c>
      <c r="M15" s="29" t="s">
        <v>30</v>
      </c>
      <c r="N15" s="38" t="s">
        <v>29</v>
      </c>
      <c r="O15" s="92" t="s">
        <v>17</v>
      </c>
      <c r="P15" s="92" t="s">
        <v>2</v>
      </c>
      <c r="Q15" s="92" t="s">
        <v>3</v>
      </c>
      <c r="R15" s="92" t="s">
        <v>4</v>
      </c>
      <c r="S15" s="92" t="s">
        <v>31</v>
      </c>
      <c r="T15" s="92" t="s">
        <v>11</v>
      </c>
      <c r="U15" s="95" t="s">
        <v>6</v>
      </c>
    </row>
    <row r="16" spans="1:31" ht="14.45" customHeight="1" x14ac:dyDescent="0.25">
      <c r="B16" s="99"/>
      <c r="C16" s="101"/>
      <c r="D16" s="93"/>
      <c r="E16" s="101"/>
      <c r="F16" s="101"/>
      <c r="G16" s="101"/>
      <c r="H16" s="101"/>
      <c r="I16" s="36" t="s">
        <v>9</v>
      </c>
      <c r="J16" s="36" t="s">
        <v>12</v>
      </c>
      <c r="K16" s="5" t="s">
        <v>19</v>
      </c>
      <c r="L16" s="36" t="s">
        <v>10</v>
      </c>
      <c r="M16" s="5" t="s">
        <v>21</v>
      </c>
      <c r="N16" s="39" t="s">
        <v>1</v>
      </c>
      <c r="O16" s="93"/>
      <c r="P16" s="93"/>
      <c r="Q16" s="93"/>
      <c r="R16" s="93"/>
      <c r="S16" s="93"/>
      <c r="T16" s="93"/>
      <c r="U16" s="96"/>
    </row>
    <row r="17" spans="1:31" ht="26.45" customHeight="1" thickBot="1" x14ac:dyDescent="0.3">
      <c r="B17" s="99"/>
      <c r="C17" s="101"/>
      <c r="D17" s="93"/>
      <c r="E17" s="101"/>
      <c r="F17" s="101"/>
      <c r="G17" s="101"/>
      <c r="H17" s="101"/>
      <c r="I17" s="67">
        <v>42</v>
      </c>
      <c r="J17" s="67">
        <v>36</v>
      </c>
      <c r="K17" s="68">
        <v>42</v>
      </c>
      <c r="L17" s="67">
        <v>36</v>
      </c>
      <c r="M17" s="68">
        <v>36</v>
      </c>
      <c r="N17" s="69">
        <v>44</v>
      </c>
      <c r="O17" s="93"/>
      <c r="P17" s="93"/>
      <c r="Q17" s="93"/>
      <c r="R17" s="93"/>
      <c r="S17" s="93"/>
      <c r="T17" s="93"/>
      <c r="U17" s="96"/>
    </row>
    <row r="18" spans="1:31" s="58" customFormat="1" ht="14.45" customHeight="1" x14ac:dyDescent="0.25">
      <c r="A18" s="73" t="s">
        <v>61</v>
      </c>
      <c r="B18" s="74">
        <v>1</v>
      </c>
      <c r="C18" s="75"/>
      <c r="D18" s="75" t="s">
        <v>40</v>
      </c>
      <c r="E18" s="74"/>
      <c r="F18" s="74"/>
      <c r="G18" s="74">
        <f t="shared" ref="G18:G50" si="0">SUM(H18,O18)</f>
        <v>270</v>
      </c>
      <c r="H18" s="74">
        <f t="shared" ref="H18:H50" si="1">SUM(I18:N18)</f>
        <v>270</v>
      </c>
      <c r="I18" s="75"/>
      <c r="J18" s="75"/>
      <c r="K18" s="75">
        <v>70</v>
      </c>
      <c r="L18" s="75"/>
      <c r="M18" s="75">
        <v>100</v>
      </c>
      <c r="N18" s="75">
        <v>100</v>
      </c>
      <c r="O18" s="74">
        <f t="shared" ref="O18:O50" si="2">SUM(P18:Q18)</f>
        <v>0</v>
      </c>
      <c r="P18" s="74"/>
      <c r="Q18" s="74"/>
      <c r="R18" s="74">
        <v>1</v>
      </c>
      <c r="S18" s="74" t="s">
        <v>35</v>
      </c>
      <c r="T18" s="76">
        <v>44753</v>
      </c>
      <c r="U18" s="77">
        <f t="shared" ref="U18:U50" si="3">AVERAGE(I18:N18)</f>
        <v>90</v>
      </c>
      <c r="V18" s="55"/>
      <c r="W18" s="55"/>
      <c r="X18" s="55"/>
      <c r="Y18" s="56"/>
      <c r="Z18" s="57"/>
      <c r="AA18" s="57"/>
      <c r="AB18" s="55"/>
      <c r="AC18" s="55"/>
      <c r="AD18" s="55"/>
      <c r="AE18" s="55"/>
    </row>
    <row r="19" spans="1:31" s="62" customFormat="1" ht="14.45" customHeight="1" x14ac:dyDescent="0.25">
      <c r="A19" s="78" t="s">
        <v>61</v>
      </c>
      <c r="B19" s="24">
        <v>2</v>
      </c>
      <c r="C19" s="48" t="s">
        <v>65</v>
      </c>
      <c r="D19" s="48" t="s">
        <v>64</v>
      </c>
      <c r="E19" s="24"/>
      <c r="F19" s="24"/>
      <c r="G19" s="24">
        <f t="shared" si="0"/>
        <v>262</v>
      </c>
      <c r="H19" s="24">
        <f t="shared" si="1"/>
        <v>262</v>
      </c>
      <c r="I19" s="48"/>
      <c r="J19" s="48"/>
      <c r="K19" s="48">
        <v>80</v>
      </c>
      <c r="L19" s="48"/>
      <c r="M19" s="48">
        <v>87</v>
      </c>
      <c r="N19" s="48">
        <v>95</v>
      </c>
      <c r="O19" s="24">
        <f t="shared" si="2"/>
        <v>0</v>
      </c>
      <c r="P19" s="24"/>
      <c r="Q19" s="24"/>
      <c r="R19" s="24">
        <v>1</v>
      </c>
      <c r="S19" s="24" t="s">
        <v>35</v>
      </c>
      <c r="T19" s="63">
        <v>44781</v>
      </c>
      <c r="U19" s="79">
        <f t="shared" si="3"/>
        <v>87.333333333333329</v>
      </c>
      <c r="V19" s="59"/>
      <c r="W19" s="59"/>
      <c r="X19" s="59"/>
      <c r="Y19" s="60"/>
      <c r="Z19" s="61"/>
      <c r="AA19" s="61"/>
      <c r="AB19" s="59"/>
      <c r="AC19" s="59"/>
      <c r="AD19" s="59"/>
      <c r="AE19" s="59"/>
    </row>
    <row r="20" spans="1:31" s="62" customFormat="1" x14ac:dyDescent="0.25">
      <c r="A20" s="78" t="s">
        <v>61</v>
      </c>
      <c r="B20" s="24">
        <v>3</v>
      </c>
      <c r="C20" s="32" t="s">
        <v>53</v>
      </c>
      <c r="D20" s="32" t="s">
        <v>54</v>
      </c>
      <c r="E20" s="31" t="s">
        <v>60</v>
      </c>
      <c r="F20" s="31"/>
      <c r="G20" s="31">
        <f t="shared" si="0"/>
        <v>260</v>
      </c>
      <c r="H20" s="31">
        <f t="shared" si="1"/>
        <v>256</v>
      </c>
      <c r="I20" s="32">
        <v>93</v>
      </c>
      <c r="J20" s="32"/>
      <c r="K20" s="32"/>
      <c r="L20" s="32">
        <v>74</v>
      </c>
      <c r="M20" s="32"/>
      <c r="N20" s="32">
        <v>89</v>
      </c>
      <c r="O20" s="31">
        <f t="shared" si="2"/>
        <v>4</v>
      </c>
      <c r="P20" s="31">
        <v>4</v>
      </c>
      <c r="Q20" s="31"/>
      <c r="R20" s="31">
        <v>1</v>
      </c>
      <c r="S20" s="31" t="s">
        <v>55</v>
      </c>
      <c r="T20" s="54">
        <v>44767</v>
      </c>
      <c r="U20" s="80">
        <f t="shared" si="3"/>
        <v>85.333333333333329</v>
      </c>
      <c r="V20" s="59"/>
      <c r="W20" s="59"/>
      <c r="X20" s="59"/>
      <c r="Y20" s="60"/>
      <c r="Z20" s="61"/>
      <c r="AA20" s="61"/>
      <c r="AB20" s="59"/>
      <c r="AC20" s="59"/>
      <c r="AD20" s="59"/>
      <c r="AE20" s="59"/>
    </row>
    <row r="21" spans="1:31" s="58" customFormat="1" ht="16.5" customHeight="1" x14ac:dyDescent="0.25">
      <c r="A21" s="81" t="s">
        <v>61</v>
      </c>
      <c r="B21" s="24">
        <v>4</v>
      </c>
      <c r="C21" s="32" t="s">
        <v>58</v>
      </c>
      <c r="D21" s="32" t="s">
        <v>59</v>
      </c>
      <c r="E21" s="31" t="s">
        <v>60</v>
      </c>
      <c r="F21" s="31"/>
      <c r="G21" s="31">
        <f t="shared" si="0"/>
        <v>256</v>
      </c>
      <c r="H21" s="31">
        <f t="shared" si="1"/>
        <v>256</v>
      </c>
      <c r="I21" s="31"/>
      <c r="J21" s="31">
        <v>88</v>
      </c>
      <c r="K21" s="31"/>
      <c r="L21" s="31">
        <v>70</v>
      </c>
      <c r="M21" s="31"/>
      <c r="N21" s="31">
        <v>98</v>
      </c>
      <c r="O21" s="31">
        <f t="shared" si="2"/>
        <v>0</v>
      </c>
      <c r="P21" s="31"/>
      <c r="Q21" s="31"/>
      <c r="R21" s="31">
        <v>1</v>
      </c>
      <c r="S21" s="31" t="s">
        <v>35</v>
      </c>
      <c r="T21" s="54">
        <v>44767</v>
      </c>
      <c r="U21" s="80">
        <f t="shared" si="3"/>
        <v>85.333333333333329</v>
      </c>
      <c r="V21" s="55"/>
      <c r="W21" s="55"/>
      <c r="X21" s="55"/>
      <c r="Y21" s="56"/>
      <c r="Z21" s="57"/>
      <c r="AA21" s="57"/>
      <c r="AB21" s="55"/>
      <c r="AC21" s="55"/>
      <c r="AD21" s="55"/>
      <c r="AE21" s="55"/>
    </row>
    <row r="22" spans="1:31" s="58" customFormat="1" x14ac:dyDescent="0.25">
      <c r="A22" s="81" t="s">
        <v>61</v>
      </c>
      <c r="B22" s="24">
        <v>5</v>
      </c>
      <c r="C22" s="48" t="s">
        <v>68</v>
      </c>
      <c r="D22" s="48" t="s">
        <v>69</v>
      </c>
      <c r="E22" s="24"/>
      <c r="F22" s="24"/>
      <c r="G22" s="24">
        <f t="shared" si="0"/>
        <v>234</v>
      </c>
      <c r="H22" s="24">
        <f t="shared" si="1"/>
        <v>234</v>
      </c>
      <c r="I22" s="49"/>
      <c r="J22" s="49"/>
      <c r="K22" s="50">
        <v>75</v>
      </c>
      <c r="L22" s="49"/>
      <c r="M22" s="50">
        <v>74</v>
      </c>
      <c r="N22" s="51">
        <v>85</v>
      </c>
      <c r="O22" s="40">
        <f t="shared" si="2"/>
        <v>0</v>
      </c>
      <c r="P22" s="40"/>
      <c r="Q22" s="40"/>
      <c r="R22" s="40">
        <v>1</v>
      </c>
      <c r="S22" s="40" t="s">
        <v>35</v>
      </c>
      <c r="T22" s="53">
        <v>44788</v>
      </c>
      <c r="U22" s="82">
        <f t="shared" si="3"/>
        <v>78</v>
      </c>
      <c r="V22" s="55"/>
      <c r="W22" s="55"/>
      <c r="X22" s="55"/>
      <c r="Y22" s="56"/>
      <c r="Z22" s="57"/>
      <c r="AA22" s="57"/>
      <c r="AB22" s="55"/>
      <c r="AC22" s="55"/>
      <c r="AD22" s="55"/>
      <c r="AE22" s="55"/>
    </row>
    <row r="23" spans="1:31" s="58" customFormat="1" x14ac:dyDescent="0.25">
      <c r="A23" s="81" t="s">
        <v>61</v>
      </c>
      <c r="B23" s="24">
        <v>6</v>
      </c>
      <c r="C23" s="48" t="s">
        <v>62</v>
      </c>
      <c r="D23" s="48" t="s">
        <v>63</v>
      </c>
      <c r="E23" s="24"/>
      <c r="F23" s="24"/>
      <c r="G23" s="24">
        <f t="shared" si="0"/>
        <v>232</v>
      </c>
      <c r="H23" s="24">
        <f t="shared" si="1"/>
        <v>232</v>
      </c>
      <c r="I23" s="48"/>
      <c r="J23" s="48"/>
      <c r="K23" s="48">
        <v>80</v>
      </c>
      <c r="L23" s="48"/>
      <c r="M23" s="48">
        <v>67</v>
      </c>
      <c r="N23" s="48">
        <v>85</v>
      </c>
      <c r="O23" s="24">
        <f t="shared" si="2"/>
        <v>0</v>
      </c>
      <c r="P23" s="24"/>
      <c r="Q23" s="24"/>
      <c r="R23" s="24">
        <v>1</v>
      </c>
      <c r="S23" s="24" t="s">
        <v>35</v>
      </c>
      <c r="T23" s="63">
        <v>44781</v>
      </c>
      <c r="U23" s="79">
        <f t="shared" si="3"/>
        <v>77.333333333333329</v>
      </c>
      <c r="V23" s="55"/>
      <c r="W23" s="55"/>
      <c r="X23" s="55"/>
      <c r="Y23" s="56"/>
      <c r="Z23" s="57"/>
      <c r="AA23" s="57"/>
      <c r="AB23" s="55"/>
      <c r="AC23" s="55"/>
      <c r="AD23" s="55"/>
      <c r="AE23" s="55"/>
    </row>
    <row r="24" spans="1:31" s="58" customFormat="1" x14ac:dyDescent="0.25">
      <c r="A24" s="81" t="s">
        <v>61</v>
      </c>
      <c r="B24" s="24">
        <v>7</v>
      </c>
      <c r="C24" s="32" t="s">
        <v>38</v>
      </c>
      <c r="D24" s="32" t="s">
        <v>39</v>
      </c>
      <c r="E24" s="31" t="s">
        <v>60</v>
      </c>
      <c r="F24" s="31"/>
      <c r="G24" s="31">
        <f t="shared" si="0"/>
        <v>218</v>
      </c>
      <c r="H24" s="31">
        <f t="shared" si="1"/>
        <v>213</v>
      </c>
      <c r="I24" s="32">
        <v>80</v>
      </c>
      <c r="J24" s="32"/>
      <c r="K24" s="32"/>
      <c r="L24" s="32">
        <v>64</v>
      </c>
      <c r="M24" s="32"/>
      <c r="N24" s="32">
        <v>69</v>
      </c>
      <c r="O24" s="31">
        <f t="shared" si="2"/>
        <v>5</v>
      </c>
      <c r="P24" s="31"/>
      <c r="Q24" s="31">
        <v>5</v>
      </c>
      <c r="R24" s="31">
        <v>1</v>
      </c>
      <c r="S24" s="31" t="s">
        <v>35</v>
      </c>
      <c r="T24" s="54">
        <v>44747</v>
      </c>
      <c r="U24" s="80">
        <f t="shared" si="3"/>
        <v>71</v>
      </c>
      <c r="V24" s="55"/>
      <c r="W24" s="55"/>
      <c r="X24" s="55"/>
      <c r="Y24" s="56"/>
      <c r="Z24" s="57"/>
      <c r="AA24" s="57"/>
      <c r="AB24" s="55"/>
      <c r="AC24" s="55"/>
      <c r="AD24" s="55"/>
      <c r="AE24" s="55"/>
    </row>
    <row r="25" spans="1:31" s="58" customFormat="1" x14ac:dyDescent="0.25">
      <c r="A25" s="81" t="s">
        <v>61</v>
      </c>
      <c r="B25" s="24">
        <v>8</v>
      </c>
      <c r="C25" s="48" t="s">
        <v>41</v>
      </c>
      <c r="D25" s="48" t="s">
        <v>42</v>
      </c>
      <c r="E25" s="24"/>
      <c r="F25" s="24"/>
      <c r="G25" s="24">
        <f t="shared" si="0"/>
        <v>212</v>
      </c>
      <c r="H25" s="24">
        <f t="shared" si="1"/>
        <v>208</v>
      </c>
      <c r="I25" s="24"/>
      <c r="J25" s="24">
        <v>49</v>
      </c>
      <c r="K25" s="24"/>
      <c r="L25" s="24">
        <v>72</v>
      </c>
      <c r="M25" s="24"/>
      <c r="N25" s="24">
        <v>87</v>
      </c>
      <c r="O25" s="24">
        <f t="shared" si="2"/>
        <v>4</v>
      </c>
      <c r="P25" s="24"/>
      <c r="Q25" s="24">
        <v>4</v>
      </c>
      <c r="R25" s="24">
        <v>1</v>
      </c>
      <c r="S25" s="24" t="s">
        <v>35</v>
      </c>
      <c r="T25" s="63">
        <v>44753</v>
      </c>
      <c r="U25" s="79">
        <f t="shared" si="3"/>
        <v>69.333333333333329</v>
      </c>
      <c r="V25" s="55"/>
      <c r="W25" s="55"/>
      <c r="X25" s="55"/>
      <c r="Y25" s="56"/>
      <c r="Z25" s="57"/>
      <c r="AA25" s="57"/>
      <c r="AB25" s="55"/>
      <c r="AC25" s="55"/>
      <c r="AD25" s="55"/>
      <c r="AE25" s="55"/>
    </row>
    <row r="26" spans="1:31" s="62" customFormat="1" x14ac:dyDescent="0.25">
      <c r="A26" s="78" t="s">
        <v>61</v>
      </c>
      <c r="B26" s="40">
        <v>9</v>
      </c>
      <c r="C26" s="48" t="s">
        <v>70</v>
      </c>
      <c r="D26" s="48" t="s">
        <v>71</v>
      </c>
      <c r="E26" s="24"/>
      <c r="F26" s="24"/>
      <c r="G26" s="24">
        <f t="shared" si="0"/>
        <v>212</v>
      </c>
      <c r="H26" s="24">
        <f t="shared" si="1"/>
        <v>212</v>
      </c>
      <c r="I26" s="49"/>
      <c r="J26" s="49"/>
      <c r="K26" s="50">
        <v>65</v>
      </c>
      <c r="L26" s="49"/>
      <c r="M26" s="50">
        <v>67</v>
      </c>
      <c r="N26" s="51">
        <v>80</v>
      </c>
      <c r="O26" s="40">
        <f t="shared" si="2"/>
        <v>0</v>
      </c>
      <c r="P26" s="40"/>
      <c r="Q26" s="40"/>
      <c r="R26" s="40">
        <v>1</v>
      </c>
      <c r="S26" s="40" t="s">
        <v>35</v>
      </c>
      <c r="T26" s="53">
        <v>44788</v>
      </c>
      <c r="U26" s="82">
        <f t="shared" si="3"/>
        <v>70.666666666666671</v>
      </c>
      <c r="V26" s="59"/>
      <c r="W26" s="59"/>
      <c r="X26" s="59"/>
      <c r="Y26" s="60"/>
      <c r="Z26" s="61"/>
      <c r="AA26" s="61"/>
      <c r="AB26" s="59"/>
      <c r="AC26" s="59"/>
      <c r="AD26" s="59"/>
      <c r="AE26" s="59"/>
    </row>
    <row r="27" spans="1:31" s="58" customFormat="1" x14ac:dyDescent="0.25">
      <c r="A27" s="81" t="s">
        <v>61</v>
      </c>
      <c r="B27" s="24">
        <v>10</v>
      </c>
      <c r="C27" s="48" t="s">
        <v>47</v>
      </c>
      <c r="D27" s="48" t="s">
        <v>48</v>
      </c>
      <c r="E27" s="24"/>
      <c r="F27" s="24"/>
      <c r="G27" s="24">
        <f t="shared" si="0"/>
        <v>194</v>
      </c>
      <c r="H27" s="24">
        <f t="shared" si="1"/>
        <v>189</v>
      </c>
      <c r="I27" s="48">
        <v>51</v>
      </c>
      <c r="J27" s="48"/>
      <c r="K27" s="48"/>
      <c r="L27" s="48">
        <v>68</v>
      </c>
      <c r="M27" s="48"/>
      <c r="N27" s="48">
        <v>70</v>
      </c>
      <c r="O27" s="24">
        <f t="shared" si="2"/>
        <v>5</v>
      </c>
      <c r="P27" s="24"/>
      <c r="Q27" s="24">
        <v>5</v>
      </c>
      <c r="R27" s="24">
        <v>1</v>
      </c>
      <c r="S27" s="24" t="s">
        <v>35</v>
      </c>
      <c r="T27" s="63">
        <v>44761</v>
      </c>
      <c r="U27" s="79">
        <f t="shared" si="3"/>
        <v>63</v>
      </c>
      <c r="V27" s="55"/>
      <c r="W27" s="55"/>
      <c r="X27" s="55"/>
      <c r="Y27" s="56"/>
      <c r="Z27" s="57"/>
      <c r="AA27" s="57"/>
      <c r="AB27" s="55"/>
      <c r="AC27" s="55"/>
      <c r="AD27" s="55"/>
      <c r="AE27" s="55"/>
    </row>
    <row r="28" spans="1:31" s="58" customFormat="1" x14ac:dyDescent="0.25">
      <c r="A28" s="81" t="s">
        <v>61</v>
      </c>
      <c r="B28" s="24">
        <v>11</v>
      </c>
      <c r="C28" s="48" t="s">
        <v>51</v>
      </c>
      <c r="D28" s="48" t="s">
        <v>52</v>
      </c>
      <c r="E28" s="24" t="s">
        <v>60</v>
      </c>
      <c r="F28" s="24"/>
      <c r="G28" s="24">
        <f t="shared" si="0"/>
        <v>188</v>
      </c>
      <c r="H28" s="24">
        <f t="shared" si="1"/>
        <v>188</v>
      </c>
      <c r="I28" s="24">
        <v>43</v>
      </c>
      <c r="J28" s="24"/>
      <c r="K28" s="24"/>
      <c r="L28" s="24">
        <v>72</v>
      </c>
      <c r="M28" s="24"/>
      <c r="N28" s="24">
        <v>73</v>
      </c>
      <c r="O28" s="24">
        <f t="shared" si="2"/>
        <v>0</v>
      </c>
      <c r="P28" s="24"/>
      <c r="Q28" s="24"/>
      <c r="R28" s="24">
        <v>1</v>
      </c>
      <c r="S28" s="24" t="s">
        <v>35</v>
      </c>
      <c r="T28" s="63">
        <v>44762</v>
      </c>
      <c r="U28" s="79">
        <f t="shared" si="3"/>
        <v>62.666666666666664</v>
      </c>
      <c r="V28" s="55"/>
      <c r="W28" s="55"/>
      <c r="X28" s="55"/>
      <c r="Y28" s="56"/>
      <c r="Z28" s="57"/>
      <c r="AA28" s="57"/>
      <c r="AB28" s="55"/>
      <c r="AC28" s="55"/>
      <c r="AD28" s="55"/>
      <c r="AE28" s="55"/>
    </row>
    <row r="29" spans="1:31" s="65" customFormat="1" ht="15.75" customHeight="1" x14ac:dyDescent="0.25">
      <c r="A29" s="81" t="s">
        <v>61</v>
      </c>
      <c r="B29" s="24">
        <v>12</v>
      </c>
      <c r="C29" s="48" t="s">
        <v>36</v>
      </c>
      <c r="D29" s="48" t="s">
        <v>37</v>
      </c>
      <c r="E29" s="24"/>
      <c r="F29" s="24"/>
      <c r="G29" s="24">
        <f t="shared" si="0"/>
        <v>167</v>
      </c>
      <c r="H29" s="24">
        <f t="shared" si="1"/>
        <v>162</v>
      </c>
      <c r="I29" s="48">
        <v>43</v>
      </c>
      <c r="J29" s="48"/>
      <c r="K29" s="48"/>
      <c r="L29" s="48">
        <v>46</v>
      </c>
      <c r="M29" s="48"/>
      <c r="N29" s="48">
        <v>73</v>
      </c>
      <c r="O29" s="24">
        <f t="shared" si="2"/>
        <v>5</v>
      </c>
      <c r="P29" s="24"/>
      <c r="Q29" s="24">
        <v>5</v>
      </c>
      <c r="R29" s="24">
        <v>1</v>
      </c>
      <c r="S29" s="24" t="s">
        <v>35</v>
      </c>
      <c r="T29" s="63">
        <v>44743</v>
      </c>
      <c r="U29" s="79">
        <f t="shared" si="3"/>
        <v>54</v>
      </c>
      <c r="V29" s="55"/>
      <c r="W29" s="55"/>
      <c r="X29" s="55"/>
      <c r="Y29" s="56"/>
      <c r="Z29" s="57"/>
      <c r="AA29" s="57"/>
      <c r="AB29" s="55"/>
      <c r="AC29" s="55"/>
      <c r="AD29" s="55"/>
      <c r="AE29" s="55"/>
    </row>
    <row r="30" spans="1:31" s="58" customFormat="1" x14ac:dyDescent="0.25">
      <c r="A30" s="81" t="s">
        <v>61</v>
      </c>
      <c r="B30" s="24">
        <v>13</v>
      </c>
      <c r="C30" s="32" t="s">
        <v>45</v>
      </c>
      <c r="D30" s="32" t="s">
        <v>46</v>
      </c>
      <c r="E30" s="31" t="s">
        <v>60</v>
      </c>
      <c r="F30" s="31"/>
      <c r="G30" s="31">
        <f t="shared" si="0"/>
        <v>166</v>
      </c>
      <c r="H30" s="31">
        <f t="shared" si="1"/>
        <v>161</v>
      </c>
      <c r="I30" s="32"/>
      <c r="J30" s="32">
        <v>45</v>
      </c>
      <c r="K30" s="32"/>
      <c r="L30" s="32">
        <v>46</v>
      </c>
      <c r="M30" s="32"/>
      <c r="N30" s="32">
        <v>70</v>
      </c>
      <c r="O30" s="31">
        <f t="shared" si="2"/>
        <v>5</v>
      </c>
      <c r="P30" s="31"/>
      <c r="Q30" s="31">
        <v>5</v>
      </c>
      <c r="R30" s="31">
        <v>1</v>
      </c>
      <c r="S30" s="31" t="s">
        <v>35</v>
      </c>
      <c r="T30" s="54">
        <v>44756</v>
      </c>
      <c r="U30" s="80">
        <f t="shared" si="3"/>
        <v>53.666666666666664</v>
      </c>
      <c r="V30" s="55"/>
      <c r="W30" s="55"/>
      <c r="X30" s="55"/>
      <c r="Y30" s="56"/>
      <c r="Z30" s="57"/>
      <c r="AA30" s="57"/>
      <c r="AB30" s="55"/>
      <c r="AC30" s="55"/>
      <c r="AD30" s="55"/>
      <c r="AE30" s="55"/>
    </row>
    <row r="31" spans="1:31" s="58" customFormat="1" ht="15.75" thickBot="1" x14ac:dyDescent="0.3">
      <c r="A31" s="83" t="s">
        <v>61</v>
      </c>
      <c r="B31" s="84">
        <v>14</v>
      </c>
      <c r="C31" s="85" t="s">
        <v>43</v>
      </c>
      <c r="D31" s="85" t="s">
        <v>44</v>
      </c>
      <c r="E31" s="86" t="s">
        <v>60</v>
      </c>
      <c r="F31" s="86"/>
      <c r="G31" s="86">
        <f t="shared" si="0"/>
        <v>165</v>
      </c>
      <c r="H31" s="86">
        <f t="shared" si="1"/>
        <v>160</v>
      </c>
      <c r="I31" s="86">
        <v>48</v>
      </c>
      <c r="J31" s="86"/>
      <c r="K31" s="86"/>
      <c r="L31" s="86">
        <v>46</v>
      </c>
      <c r="M31" s="86"/>
      <c r="N31" s="86">
        <v>66</v>
      </c>
      <c r="O31" s="86">
        <f t="shared" si="2"/>
        <v>5</v>
      </c>
      <c r="P31" s="86"/>
      <c r="Q31" s="86">
        <v>5</v>
      </c>
      <c r="R31" s="86">
        <v>1</v>
      </c>
      <c r="S31" s="86" t="s">
        <v>35</v>
      </c>
      <c r="T31" s="87">
        <v>44754</v>
      </c>
      <c r="U31" s="88">
        <f t="shared" si="3"/>
        <v>53.333333333333336</v>
      </c>
      <c r="V31" s="55"/>
      <c r="W31" s="55"/>
      <c r="X31" s="55"/>
      <c r="Y31" s="56"/>
      <c r="Z31" s="57"/>
      <c r="AA31" s="57"/>
      <c r="AB31" s="55"/>
      <c r="AC31" s="55"/>
      <c r="AD31" s="55"/>
      <c r="AE31" s="55"/>
    </row>
    <row r="32" spans="1:31" s="52" customFormat="1" x14ac:dyDescent="0.25">
      <c r="A32" s="46"/>
      <c r="B32" s="66">
        <v>15</v>
      </c>
      <c r="C32" s="70" t="s">
        <v>56</v>
      </c>
      <c r="D32" s="70" t="s">
        <v>57</v>
      </c>
      <c r="E32" s="66"/>
      <c r="F32" s="66"/>
      <c r="G32" s="66">
        <f t="shared" si="0"/>
        <v>0</v>
      </c>
      <c r="H32" s="66">
        <f t="shared" si="1"/>
        <v>0</v>
      </c>
      <c r="I32" s="70"/>
      <c r="J32" s="70"/>
      <c r="K32" s="70"/>
      <c r="L32" s="70"/>
      <c r="M32" s="70"/>
      <c r="N32" s="70"/>
      <c r="O32" s="66">
        <f t="shared" si="2"/>
        <v>0</v>
      </c>
      <c r="P32" s="66"/>
      <c r="Q32" s="66"/>
      <c r="R32" s="66">
        <v>1</v>
      </c>
      <c r="S32" s="66" t="s">
        <v>35</v>
      </c>
      <c r="T32" s="71">
        <v>44767</v>
      </c>
      <c r="U32" s="72" t="e">
        <f t="shared" si="3"/>
        <v>#DIV/0!</v>
      </c>
      <c r="V32" s="17"/>
      <c r="W32" s="17"/>
      <c r="X32" s="17"/>
      <c r="Y32" s="20"/>
      <c r="Z32" s="21"/>
      <c r="AA32" s="21"/>
      <c r="AB32" s="17"/>
      <c r="AC32" s="17"/>
      <c r="AD32" s="17"/>
      <c r="AE32" s="17"/>
    </row>
    <row r="33" spans="1:31" s="52" customFormat="1" x14ac:dyDescent="0.25">
      <c r="A33" s="46"/>
      <c r="B33" s="24">
        <v>16</v>
      </c>
      <c r="C33" s="48" t="s">
        <v>49</v>
      </c>
      <c r="D33" s="48" t="s">
        <v>50</v>
      </c>
      <c r="E33" s="24"/>
      <c r="F33" s="24"/>
      <c r="G33" s="24">
        <f t="shared" si="0"/>
        <v>0</v>
      </c>
      <c r="H33" s="24">
        <f t="shared" si="1"/>
        <v>0</v>
      </c>
      <c r="I33" s="24"/>
      <c r="J33" s="24"/>
      <c r="K33" s="24"/>
      <c r="L33" s="24"/>
      <c r="M33" s="24"/>
      <c r="N33" s="24"/>
      <c r="O33" s="24">
        <f t="shared" si="2"/>
        <v>0</v>
      </c>
      <c r="P33" s="24"/>
      <c r="Q33" s="24"/>
      <c r="R33" s="24">
        <v>1</v>
      </c>
      <c r="S33" s="24" t="s">
        <v>35</v>
      </c>
      <c r="T33" s="63">
        <v>44762</v>
      </c>
      <c r="U33" s="64" t="e">
        <f t="shared" si="3"/>
        <v>#DIV/0!</v>
      </c>
      <c r="V33" s="17"/>
      <c r="W33" s="17"/>
      <c r="X33" s="17"/>
      <c r="Y33" s="20"/>
      <c r="Z33" s="21"/>
      <c r="AA33" s="21"/>
      <c r="AB33" s="17"/>
      <c r="AC33" s="17"/>
      <c r="AD33" s="17"/>
      <c r="AE33" s="17"/>
    </row>
    <row r="34" spans="1:31" x14ac:dyDescent="0.25">
      <c r="B34" s="24">
        <v>17</v>
      </c>
      <c r="C34" s="48" t="s">
        <v>66</v>
      </c>
      <c r="D34" s="48" t="s">
        <v>67</v>
      </c>
      <c r="E34" s="24"/>
      <c r="F34" s="24"/>
      <c r="G34" s="24">
        <f t="shared" si="0"/>
        <v>0</v>
      </c>
      <c r="H34" s="24">
        <f t="shared" si="1"/>
        <v>0</v>
      </c>
      <c r="I34" s="49"/>
      <c r="J34" s="49"/>
      <c r="K34" s="50"/>
      <c r="L34" s="49"/>
      <c r="M34" s="50"/>
      <c r="N34" s="51"/>
      <c r="O34" s="40">
        <f t="shared" si="2"/>
        <v>0</v>
      </c>
      <c r="P34" s="40"/>
      <c r="Q34" s="40"/>
      <c r="R34" s="40">
        <v>1</v>
      </c>
      <c r="S34" s="40" t="s">
        <v>35</v>
      </c>
      <c r="T34" s="53">
        <v>44785</v>
      </c>
      <c r="U34" s="14" t="e">
        <f t="shared" si="3"/>
        <v>#DIV/0!</v>
      </c>
    </row>
    <row r="35" spans="1:31" s="52" customFormat="1" x14ac:dyDescent="0.25">
      <c r="A35" s="46"/>
      <c r="B35" s="24">
        <v>18</v>
      </c>
      <c r="C35" s="48" t="s">
        <v>72</v>
      </c>
      <c r="D35" s="48" t="s">
        <v>73</v>
      </c>
      <c r="E35" s="24"/>
      <c r="F35" s="24"/>
      <c r="G35" s="24">
        <f t="shared" si="0"/>
        <v>0</v>
      </c>
      <c r="H35" s="24">
        <f t="shared" si="1"/>
        <v>0</v>
      </c>
      <c r="I35" s="49"/>
      <c r="J35" s="49"/>
      <c r="K35" s="50"/>
      <c r="L35" s="49"/>
      <c r="M35" s="50"/>
      <c r="N35" s="51"/>
      <c r="O35" s="40">
        <f t="shared" si="2"/>
        <v>0</v>
      </c>
      <c r="P35" s="40"/>
      <c r="Q35" s="40"/>
      <c r="R35" s="40">
        <v>1</v>
      </c>
      <c r="S35" s="40" t="s">
        <v>35</v>
      </c>
      <c r="T35" s="53">
        <v>44793</v>
      </c>
      <c r="U35" s="14" t="e">
        <f t="shared" si="3"/>
        <v>#DIV/0!</v>
      </c>
      <c r="V35" s="17"/>
      <c r="W35" s="17"/>
      <c r="X35" s="17"/>
      <c r="Y35" s="20"/>
      <c r="Z35" s="21"/>
      <c r="AA35" s="21"/>
      <c r="AB35" s="17"/>
      <c r="AC35" s="17"/>
      <c r="AD35" s="17"/>
      <c r="AE35" s="17"/>
    </row>
    <row r="36" spans="1:31" x14ac:dyDescent="0.25">
      <c r="B36" s="24">
        <v>19</v>
      </c>
      <c r="C36" s="32"/>
      <c r="D36" s="32"/>
      <c r="E36" s="31"/>
      <c r="F36" s="31"/>
      <c r="G36" s="31">
        <f t="shared" si="0"/>
        <v>0</v>
      </c>
      <c r="H36" s="31">
        <f t="shared" si="1"/>
        <v>0</v>
      </c>
      <c r="I36" s="36"/>
      <c r="J36" s="36"/>
      <c r="K36" s="5"/>
      <c r="L36" s="36"/>
      <c r="M36" s="5"/>
      <c r="N36" s="39"/>
      <c r="O36" s="30">
        <f t="shared" si="2"/>
        <v>0</v>
      </c>
      <c r="P36" s="30"/>
      <c r="Q36" s="30"/>
      <c r="R36" s="30"/>
      <c r="S36" s="30"/>
      <c r="T36" s="11"/>
      <c r="U36" s="14" t="e">
        <f t="shared" si="3"/>
        <v>#DIV/0!</v>
      </c>
    </row>
    <row r="37" spans="1:31" x14ac:dyDescent="0.25">
      <c r="B37" s="24">
        <v>20</v>
      </c>
      <c r="C37" s="32"/>
      <c r="D37" s="32"/>
      <c r="E37" s="31"/>
      <c r="F37" s="31"/>
      <c r="G37" s="31">
        <f t="shared" si="0"/>
        <v>0</v>
      </c>
      <c r="H37" s="31">
        <f t="shared" si="1"/>
        <v>0</v>
      </c>
      <c r="I37" s="36"/>
      <c r="J37" s="36"/>
      <c r="K37" s="5"/>
      <c r="L37" s="36"/>
      <c r="M37" s="5"/>
      <c r="N37" s="39"/>
      <c r="O37" s="30">
        <f t="shared" si="2"/>
        <v>0</v>
      </c>
      <c r="P37" s="30"/>
      <c r="Q37" s="30"/>
      <c r="R37" s="30"/>
      <c r="S37" s="30"/>
      <c r="T37" s="11"/>
      <c r="U37" s="14" t="e">
        <f t="shared" si="3"/>
        <v>#DIV/0!</v>
      </c>
    </row>
    <row r="38" spans="1:31" x14ac:dyDescent="0.25">
      <c r="B38" s="24">
        <v>21</v>
      </c>
      <c r="C38" s="32"/>
      <c r="D38" s="32"/>
      <c r="E38" s="31"/>
      <c r="F38" s="31"/>
      <c r="G38" s="31">
        <f t="shared" si="0"/>
        <v>0</v>
      </c>
      <c r="H38" s="31">
        <f t="shared" si="1"/>
        <v>0</v>
      </c>
      <c r="I38" s="36"/>
      <c r="J38" s="36"/>
      <c r="K38" s="5"/>
      <c r="L38" s="36"/>
      <c r="M38" s="5"/>
      <c r="N38" s="39"/>
      <c r="O38" s="30">
        <f t="shared" si="2"/>
        <v>0</v>
      </c>
      <c r="P38" s="30"/>
      <c r="Q38" s="30"/>
      <c r="R38" s="30"/>
      <c r="S38" s="30"/>
      <c r="T38" s="11"/>
      <c r="U38" s="14" t="e">
        <f t="shared" si="3"/>
        <v>#DIV/0!</v>
      </c>
    </row>
    <row r="39" spans="1:31" x14ac:dyDescent="0.25">
      <c r="B39" s="24">
        <v>22</v>
      </c>
      <c r="C39" s="32"/>
      <c r="D39" s="32"/>
      <c r="E39" s="31"/>
      <c r="F39" s="31"/>
      <c r="G39" s="31">
        <f t="shared" si="0"/>
        <v>0</v>
      </c>
      <c r="H39" s="31">
        <f t="shared" si="1"/>
        <v>0</v>
      </c>
      <c r="I39" s="36"/>
      <c r="J39" s="36"/>
      <c r="K39" s="5"/>
      <c r="L39" s="36"/>
      <c r="M39" s="5"/>
      <c r="N39" s="39"/>
      <c r="O39" s="30">
        <f t="shared" si="2"/>
        <v>0</v>
      </c>
      <c r="P39" s="30"/>
      <c r="Q39" s="30"/>
      <c r="R39" s="30"/>
      <c r="S39" s="30"/>
      <c r="T39" s="11"/>
      <c r="U39" s="14" t="e">
        <f t="shared" si="3"/>
        <v>#DIV/0!</v>
      </c>
    </row>
    <row r="40" spans="1:31" x14ac:dyDescent="0.25">
      <c r="B40" s="24">
        <v>23</v>
      </c>
      <c r="C40" s="32"/>
      <c r="D40" s="32"/>
      <c r="E40" s="31"/>
      <c r="F40" s="31"/>
      <c r="G40" s="31">
        <f t="shared" si="0"/>
        <v>0</v>
      </c>
      <c r="H40" s="31">
        <f t="shared" si="1"/>
        <v>0</v>
      </c>
      <c r="I40" s="36"/>
      <c r="J40" s="36"/>
      <c r="K40" s="5"/>
      <c r="L40" s="36"/>
      <c r="M40" s="5"/>
      <c r="N40" s="39"/>
      <c r="O40" s="30">
        <f t="shared" si="2"/>
        <v>0</v>
      </c>
      <c r="P40" s="30"/>
      <c r="Q40" s="30"/>
      <c r="R40" s="30"/>
      <c r="S40" s="30"/>
      <c r="T40" s="11"/>
      <c r="U40" s="14" t="e">
        <f t="shared" si="3"/>
        <v>#DIV/0!</v>
      </c>
    </row>
    <row r="41" spans="1:31" x14ac:dyDescent="0.25">
      <c r="B41" s="24">
        <v>24</v>
      </c>
      <c r="C41" s="32"/>
      <c r="D41" s="32"/>
      <c r="E41" s="31"/>
      <c r="F41" s="31"/>
      <c r="G41" s="31">
        <f t="shared" si="0"/>
        <v>0</v>
      </c>
      <c r="H41" s="31">
        <f t="shared" si="1"/>
        <v>0</v>
      </c>
      <c r="I41" s="36"/>
      <c r="J41" s="36"/>
      <c r="K41" s="5"/>
      <c r="L41" s="36"/>
      <c r="M41" s="5"/>
      <c r="N41" s="39"/>
      <c r="O41" s="30">
        <f t="shared" si="2"/>
        <v>0</v>
      </c>
      <c r="P41" s="30"/>
      <c r="Q41" s="30"/>
      <c r="R41" s="30"/>
      <c r="S41" s="30"/>
      <c r="T41" s="11"/>
      <c r="U41" s="14" t="e">
        <f t="shared" si="3"/>
        <v>#DIV/0!</v>
      </c>
    </row>
    <row r="42" spans="1:31" x14ac:dyDescent="0.25">
      <c r="B42" s="24">
        <v>25</v>
      </c>
      <c r="C42" s="32"/>
      <c r="D42" s="32"/>
      <c r="E42" s="31"/>
      <c r="F42" s="31"/>
      <c r="G42" s="31">
        <f t="shared" si="0"/>
        <v>0</v>
      </c>
      <c r="H42" s="31">
        <f t="shared" si="1"/>
        <v>0</v>
      </c>
      <c r="I42" s="36"/>
      <c r="J42" s="36"/>
      <c r="K42" s="5"/>
      <c r="L42" s="36"/>
      <c r="M42" s="5"/>
      <c r="N42" s="39"/>
      <c r="O42" s="30">
        <f t="shared" si="2"/>
        <v>0</v>
      </c>
      <c r="P42" s="30"/>
      <c r="Q42" s="30"/>
      <c r="R42" s="30"/>
      <c r="S42" s="30"/>
      <c r="T42" s="11"/>
      <c r="U42" s="14" t="e">
        <f t="shared" si="3"/>
        <v>#DIV/0!</v>
      </c>
    </row>
    <row r="43" spans="1:31" x14ac:dyDescent="0.25">
      <c r="B43" s="24">
        <v>26</v>
      </c>
      <c r="C43" s="32"/>
      <c r="D43" s="32"/>
      <c r="E43" s="31"/>
      <c r="F43" s="31"/>
      <c r="G43" s="31">
        <f t="shared" si="0"/>
        <v>0</v>
      </c>
      <c r="H43" s="31">
        <f t="shared" si="1"/>
        <v>0</v>
      </c>
      <c r="I43" s="36"/>
      <c r="J43" s="36"/>
      <c r="K43" s="5"/>
      <c r="L43" s="36"/>
      <c r="M43" s="5"/>
      <c r="N43" s="39"/>
      <c r="O43" s="30">
        <f t="shared" si="2"/>
        <v>0</v>
      </c>
      <c r="P43" s="30"/>
      <c r="Q43" s="30"/>
      <c r="R43" s="30"/>
      <c r="S43" s="30"/>
      <c r="T43" s="11"/>
      <c r="U43" s="14" t="e">
        <f t="shared" si="3"/>
        <v>#DIV/0!</v>
      </c>
    </row>
    <row r="44" spans="1:31" x14ac:dyDescent="0.25">
      <c r="B44" s="24">
        <v>27</v>
      </c>
      <c r="C44" s="32"/>
      <c r="D44" s="32"/>
      <c r="E44" s="31"/>
      <c r="F44" s="31"/>
      <c r="G44" s="31">
        <f t="shared" si="0"/>
        <v>0</v>
      </c>
      <c r="H44" s="31">
        <f t="shared" si="1"/>
        <v>0</v>
      </c>
      <c r="I44" s="36"/>
      <c r="J44" s="36"/>
      <c r="K44" s="5"/>
      <c r="L44" s="36"/>
      <c r="M44" s="5"/>
      <c r="N44" s="39"/>
      <c r="O44" s="30">
        <f t="shared" si="2"/>
        <v>0</v>
      </c>
      <c r="P44" s="30"/>
      <c r="Q44" s="30"/>
      <c r="R44" s="30"/>
      <c r="S44" s="30"/>
      <c r="T44" s="11"/>
      <c r="U44" s="14" t="e">
        <f t="shared" si="3"/>
        <v>#DIV/0!</v>
      </c>
    </row>
    <row r="45" spans="1:31" x14ac:dyDescent="0.25">
      <c r="B45" s="24">
        <v>28</v>
      </c>
      <c r="C45" s="32"/>
      <c r="D45" s="32"/>
      <c r="E45" s="31"/>
      <c r="F45" s="31"/>
      <c r="G45" s="31">
        <f t="shared" si="0"/>
        <v>0</v>
      </c>
      <c r="H45" s="31">
        <f t="shared" si="1"/>
        <v>0</v>
      </c>
      <c r="I45" s="36"/>
      <c r="J45" s="36"/>
      <c r="K45" s="5"/>
      <c r="L45" s="36"/>
      <c r="M45" s="5"/>
      <c r="N45" s="39"/>
      <c r="O45" s="30">
        <f t="shared" si="2"/>
        <v>0</v>
      </c>
      <c r="P45" s="30"/>
      <c r="Q45" s="30"/>
      <c r="R45" s="30"/>
      <c r="S45" s="30"/>
      <c r="T45" s="11"/>
      <c r="U45" s="14" t="e">
        <f t="shared" si="3"/>
        <v>#DIV/0!</v>
      </c>
    </row>
    <row r="46" spans="1:31" x14ac:dyDescent="0.25">
      <c r="B46" s="24">
        <v>29</v>
      </c>
      <c r="C46" s="32"/>
      <c r="D46" s="32"/>
      <c r="E46" s="31"/>
      <c r="F46" s="31"/>
      <c r="G46" s="31">
        <f t="shared" si="0"/>
        <v>0</v>
      </c>
      <c r="H46" s="31">
        <f t="shared" si="1"/>
        <v>0</v>
      </c>
      <c r="I46" s="36"/>
      <c r="J46" s="36"/>
      <c r="K46" s="5"/>
      <c r="L46" s="36"/>
      <c r="M46" s="5"/>
      <c r="N46" s="39"/>
      <c r="O46" s="30">
        <f t="shared" si="2"/>
        <v>0</v>
      </c>
      <c r="P46" s="30"/>
      <c r="Q46" s="30"/>
      <c r="R46" s="30"/>
      <c r="S46" s="30"/>
      <c r="T46" s="11"/>
      <c r="U46" s="14" t="e">
        <f t="shared" si="3"/>
        <v>#DIV/0!</v>
      </c>
    </row>
    <row r="47" spans="1:31" x14ac:dyDescent="0.25">
      <c r="B47" s="24">
        <v>30</v>
      </c>
      <c r="C47" s="32"/>
      <c r="D47" s="32"/>
      <c r="E47" s="31"/>
      <c r="F47" s="31"/>
      <c r="G47" s="31">
        <f t="shared" si="0"/>
        <v>0</v>
      </c>
      <c r="H47" s="31">
        <f t="shared" si="1"/>
        <v>0</v>
      </c>
      <c r="I47" s="36"/>
      <c r="J47" s="36"/>
      <c r="K47" s="5"/>
      <c r="L47" s="36"/>
      <c r="M47" s="5"/>
      <c r="N47" s="39"/>
      <c r="O47" s="30">
        <f t="shared" si="2"/>
        <v>0</v>
      </c>
      <c r="P47" s="30"/>
      <c r="Q47" s="30"/>
      <c r="R47" s="30"/>
      <c r="S47" s="30"/>
      <c r="T47" s="11"/>
      <c r="U47" s="14" t="e">
        <f t="shared" si="3"/>
        <v>#DIV/0!</v>
      </c>
    </row>
    <row r="48" spans="1:31" x14ac:dyDescent="0.25">
      <c r="B48" s="24">
        <v>31</v>
      </c>
      <c r="C48" s="32"/>
      <c r="D48" s="32"/>
      <c r="E48" s="31"/>
      <c r="F48" s="31"/>
      <c r="G48" s="31">
        <f t="shared" si="0"/>
        <v>0</v>
      </c>
      <c r="H48" s="31">
        <f t="shared" si="1"/>
        <v>0</v>
      </c>
      <c r="I48" s="36"/>
      <c r="J48" s="36"/>
      <c r="K48" s="5"/>
      <c r="L48" s="36"/>
      <c r="M48" s="5"/>
      <c r="N48" s="39"/>
      <c r="O48" s="30">
        <f t="shared" si="2"/>
        <v>0</v>
      </c>
      <c r="P48" s="30"/>
      <c r="Q48" s="30"/>
      <c r="R48" s="30"/>
      <c r="S48" s="30"/>
      <c r="T48" s="11"/>
      <c r="U48" s="14" t="e">
        <f t="shared" si="3"/>
        <v>#DIV/0!</v>
      </c>
    </row>
    <row r="49" spans="2:21" x14ac:dyDescent="0.25">
      <c r="B49" s="24">
        <v>32</v>
      </c>
      <c r="C49" s="32"/>
      <c r="D49" s="32"/>
      <c r="E49" s="31"/>
      <c r="F49" s="31"/>
      <c r="G49" s="31">
        <f t="shared" si="0"/>
        <v>0</v>
      </c>
      <c r="H49" s="31">
        <f t="shared" si="1"/>
        <v>0</v>
      </c>
      <c r="I49" s="36"/>
      <c r="J49" s="36"/>
      <c r="K49" s="5"/>
      <c r="L49" s="36"/>
      <c r="M49" s="5"/>
      <c r="N49" s="39"/>
      <c r="O49" s="30">
        <f t="shared" si="2"/>
        <v>0</v>
      </c>
      <c r="P49" s="30"/>
      <c r="Q49" s="30"/>
      <c r="R49" s="30"/>
      <c r="S49" s="30"/>
      <c r="T49" s="11"/>
      <c r="U49" s="14" t="e">
        <f t="shared" si="3"/>
        <v>#DIV/0!</v>
      </c>
    </row>
    <row r="50" spans="2:21" x14ac:dyDescent="0.25">
      <c r="B50" s="24">
        <v>33</v>
      </c>
      <c r="C50" s="32"/>
      <c r="D50" s="32"/>
      <c r="E50" s="31"/>
      <c r="F50" s="31"/>
      <c r="G50" s="31">
        <f t="shared" si="0"/>
        <v>0</v>
      </c>
      <c r="H50" s="31">
        <f t="shared" si="1"/>
        <v>0</v>
      </c>
      <c r="I50" s="36"/>
      <c r="J50" s="36"/>
      <c r="K50" s="5"/>
      <c r="L50" s="36"/>
      <c r="M50" s="5"/>
      <c r="N50" s="39"/>
      <c r="O50" s="30">
        <f t="shared" si="2"/>
        <v>0</v>
      </c>
      <c r="P50" s="30"/>
      <c r="Q50" s="30"/>
      <c r="R50" s="30"/>
      <c r="S50" s="30"/>
      <c r="T50" s="11"/>
      <c r="U50" s="14" t="e">
        <f t="shared" si="3"/>
        <v>#DIV/0!</v>
      </c>
    </row>
    <row r="51" spans="2:21" x14ac:dyDescent="0.25">
      <c r="B51" s="44"/>
    </row>
    <row r="52" spans="2:21" x14ac:dyDescent="0.25">
      <c r="B52" s="44"/>
    </row>
    <row r="53" spans="2:21" x14ac:dyDescent="0.25">
      <c r="B53" s="43"/>
    </row>
    <row r="54" spans="2:21" x14ac:dyDescent="0.25">
      <c r="B54" s="44"/>
    </row>
    <row r="55" spans="2:21" x14ac:dyDescent="0.25">
      <c r="B55" s="44"/>
    </row>
    <row r="56" spans="2:21" x14ac:dyDescent="0.25">
      <c r="B56" s="43"/>
    </row>
    <row r="57" spans="2:21" x14ac:dyDescent="0.25">
      <c r="B57" s="44"/>
    </row>
    <row r="58" spans="2:21" x14ac:dyDescent="0.25">
      <c r="B58" s="44"/>
    </row>
    <row r="59" spans="2:21" x14ac:dyDescent="0.25">
      <c r="B59" s="43"/>
    </row>
    <row r="60" spans="2:21" x14ac:dyDescent="0.25">
      <c r="B60" s="44"/>
    </row>
    <row r="61" spans="2:21" x14ac:dyDescent="0.25">
      <c r="B61" s="44"/>
    </row>
    <row r="62" spans="2:21" x14ac:dyDescent="0.25">
      <c r="B62" s="43"/>
    </row>
    <row r="63" spans="2:21" x14ac:dyDescent="0.25">
      <c r="B63" s="44"/>
    </row>
    <row r="64" spans="2:21" x14ac:dyDescent="0.25">
      <c r="B64" s="44"/>
    </row>
    <row r="65" spans="2:2" x14ac:dyDescent="0.25">
      <c r="B65" s="45"/>
    </row>
    <row r="66" spans="2:2" x14ac:dyDescent="0.25">
      <c r="B66" s="45"/>
    </row>
    <row r="67" spans="2:2" x14ac:dyDescent="0.25">
      <c r="B67" s="45"/>
    </row>
    <row r="68" spans="2:2" x14ac:dyDescent="0.25">
      <c r="B68" s="45"/>
    </row>
  </sheetData>
  <autoFilter ref="B15:U50" xr:uid="{00000000-0009-0000-0000-000000000000}">
    <filterColumn colId="7" showButton="0"/>
    <sortState xmlns:xlrd2="http://schemas.microsoft.com/office/spreadsheetml/2017/richdata2" ref="B20:U50">
      <sortCondition descending="1" ref="G15:G50"/>
    </sortState>
  </autoFilter>
  <mergeCells count="21">
    <mergeCell ref="T15:T17"/>
    <mergeCell ref="U15:U17"/>
    <mergeCell ref="P6:R6"/>
    <mergeCell ref="P7:R7"/>
    <mergeCell ref="B15:B17"/>
    <mergeCell ref="C15:C17"/>
    <mergeCell ref="D15:D17"/>
    <mergeCell ref="E15:E17"/>
    <mergeCell ref="F15:F17"/>
    <mergeCell ref="G15:G17"/>
    <mergeCell ref="H15:H17"/>
    <mergeCell ref="I15:J15"/>
    <mergeCell ref="O15:O17"/>
    <mergeCell ref="P15:P17"/>
    <mergeCell ref="Q15:Q17"/>
    <mergeCell ref="B1:R1"/>
    <mergeCell ref="E3:I3"/>
    <mergeCell ref="G5:J5"/>
    <mergeCell ref="R15:R17"/>
    <mergeCell ref="S15:S17"/>
    <mergeCell ref="B13:R13"/>
  </mergeCells>
  <phoneticPr fontId="12" type="noConversion"/>
  <conditionalFormatting sqref="H15">
    <cfRule type="cellIs" dxfId="31" priority="72" stopIfTrue="1" operator="equal">
      <formula>"Ф.И.О"</formula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24 I22:I24 K30:K50 I30:I50 I27 K27 K17:K20 I17:I20">
    <cfRule type="cellIs" dxfId="30" priority="71" operator="lessThan">
      <formula>42</formula>
    </cfRule>
  </conditionalFormatting>
  <conditionalFormatting sqref="L22:M24 J22:J24 L30:M50 J30:J50 J27 L27:M27 L17:M20 J17:J20">
    <cfRule type="cellIs" dxfId="29" priority="70" operator="lessThan">
      <formula>36</formula>
    </cfRule>
  </conditionalFormatting>
  <conditionalFormatting sqref="N22:N24 N30:N50 N27 N17:N20">
    <cfRule type="cellIs" dxfId="28" priority="66" operator="lessThan">
      <formula>44</formula>
    </cfRule>
  </conditionalFormatting>
  <conditionalFormatting sqref="I21">
    <cfRule type="cellIs" dxfId="27" priority="32" operator="lessThan">
      <formula>39</formula>
    </cfRule>
  </conditionalFormatting>
  <conditionalFormatting sqref="J21">
    <cfRule type="cellIs" dxfId="26" priority="31" operator="lessThan">
      <formula>39</formula>
    </cfRule>
  </conditionalFormatting>
  <conditionalFormatting sqref="K21">
    <cfRule type="cellIs" dxfId="25" priority="30" operator="lessThan">
      <formula>45</formula>
    </cfRule>
  </conditionalFormatting>
  <conditionalFormatting sqref="L21">
    <cfRule type="cellIs" dxfId="24" priority="29" operator="lessThan">
      <formula>35</formula>
    </cfRule>
  </conditionalFormatting>
  <conditionalFormatting sqref="M21">
    <cfRule type="cellIs" dxfId="23" priority="28" operator="lessThan">
      <formula>35</formula>
    </cfRule>
  </conditionalFormatting>
  <conditionalFormatting sqref="N21">
    <cfRule type="cellIs" dxfId="22" priority="27" operator="lessThan">
      <formula>44</formula>
    </cfRule>
  </conditionalFormatting>
  <conditionalFormatting sqref="I25">
    <cfRule type="cellIs" dxfId="21" priority="26" operator="lessThan">
      <formula>40</formula>
    </cfRule>
  </conditionalFormatting>
  <conditionalFormatting sqref="J25">
    <cfRule type="cellIs" dxfId="20" priority="25" operator="lessThan">
      <formula>36</formula>
    </cfRule>
  </conditionalFormatting>
  <conditionalFormatting sqref="K25">
    <cfRule type="cellIs" dxfId="19" priority="24" operator="lessThan">
      <formula>40</formula>
    </cfRule>
  </conditionalFormatting>
  <conditionalFormatting sqref="L25">
    <cfRule type="cellIs" dxfId="18" priority="23" operator="lessThan">
      <formula>33</formula>
    </cfRule>
  </conditionalFormatting>
  <conditionalFormatting sqref="M25">
    <cfRule type="cellIs" dxfId="17" priority="22" operator="lessThan">
      <formula>33</formula>
    </cfRule>
  </conditionalFormatting>
  <conditionalFormatting sqref="N25">
    <cfRule type="cellIs" dxfId="16" priority="21" operator="lessThan">
      <formula>41</formula>
    </cfRule>
  </conditionalFormatting>
  <conditionalFormatting sqref="I26">
    <cfRule type="cellIs" dxfId="15" priority="20" operator="lessThan">
      <formula>40</formula>
    </cfRule>
  </conditionalFormatting>
  <conditionalFormatting sqref="J26">
    <cfRule type="cellIs" dxfId="14" priority="19" operator="lessThan">
      <formula>36</formula>
    </cfRule>
  </conditionalFormatting>
  <conditionalFormatting sqref="K26">
    <cfRule type="cellIs" dxfId="13" priority="18" operator="lessThan">
      <formula>40</formula>
    </cfRule>
  </conditionalFormatting>
  <conditionalFormatting sqref="L26">
    <cfRule type="cellIs" dxfId="12" priority="17" operator="lessThan">
      <formula>33</formula>
    </cfRule>
  </conditionalFormatting>
  <conditionalFormatting sqref="M26">
    <cfRule type="cellIs" dxfId="11" priority="16" operator="lessThan">
      <formula>33</formula>
    </cfRule>
  </conditionalFormatting>
  <conditionalFormatting sqref="N26">
    <cfRule type="cellIs" dxfId="10" priority="15" operator="lessThan">
      <formula>41</formula>
    </cfRule>
  </conditionalFormatting>
  <conditionalFormatting sqref="I28 K28">
    <cfRule type="cellIs" dxfId="9" priority="14" operator="lessThan">
      <formula>40</formula>
    </cfRule>
  </conditionalFormatting>
  <conditionalFormatting sqref="J28">
    <cfRule type="cellIs" dxfId="8" priority="13" operator="lessThan">
      <formula>36</formula>
    </cfRule>
  </conditionalFormatting>
  <conditionalFormatting sqref="L28:M28">
    <cfRule type="cellIs" dxfId="7" priority="12" operator="lessThan">
      <formula>33</formula>
    </cfRule>
  </conditionalFormatting>
  <conditionalFormatting sqref="N28">
    <cfRule type="cellIs" dxfId="6" priority="11" operator="lessThan">
      <formula>41</formula>
    </cfRule>
  </conditionalFormatting>
  <conditionalFormatting sqref="I29 K29">
    <cfRule type="cellIs" dxfId="5" priority="10" operator="lessThan">
      <formula>40</formula>
    </cfRule>
  </conditionalFormatting>
  <conditionalFormatting sqref="J29">
    <cfRule type="cellIs" dxfId="4" priority="9" operator="lessThan">
      <formula>36</formula>
    </cfRule>
  </conditionalFormatting>
  <conditionalFormatting sqref="L29:M29">
    <cfRule type="cellIs" dxfId="3" priority="8" operator="lessThan">
      <formula>33</formula>
    </cfRule>
  </conditionalFormatting>
  <conditionalFormatting sqref="N29">
    <cfRule type="cellIs" dxfId="2" priority="7" operator="lessThan">
      <formula>41</formula>
    </cfRule>
  </conditionalFormatting>
  <conditionalFormatting sqref="C13:H14">
    <cfRule type="cellIs" dxfId="1" priority="291" stopIfTrue="1" operator="equal">
      <formula>"Ф.И.О"</formula>
    </cfRule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ellIs" dxfId="0" priority="293" stopIfTrue="1" operator="equal">
      <formula>"Ф.И.О"</formula>
    </cfRule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ПИ_бюджет_ОЗ</vt:lpstr>
      <vt:lpstr>ПИ_бюджет_ОЗ!Область_печати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2022-08-26T19:44:57Z</dcterms:modified>
</cp:coreProperties>
</file>