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кс_27.08.2022\"/>
    </mc:Choice>
  </mc:AlternateContent>
  <xr:revisionPtr revIDLastSave="0" documentId="8_{8A423AD8-664F-48B8-8012-5D7D2688A595}" xr6:coauthVersionLast="47" xr6:coauthVersionMax="47" xr10:uidLastSave="{00000000-0000-0000-0000-000000000000}"/>
  <bookViews>
    <workbookView xWindow="780" yWindow="390" windowWidth="19440" windowHeight="15360" xr2:uid="{00000000-000D-0000-FFFF-FFFF00000000}"/>
  </bookViews>
  <sheets>
    <sheet name="МД_ДОГОВОР_ОЗ" sheetId="2" r:id="rId1"/>
  </sheets>
  <definedNames>
    <definedName name="_xlnm._FilterDatabase" localSheetId="0" hidden="1">МД_ДОГОВОР_ОЗ!$A$15:$T$25</definedName>
    <definedName name="_xlnm.Print_Area" localSheetId="0">МД_ДОГОВОР_ОЗ!$A$1:$Q$17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9" i="2" l="1"/>
  <c r="N19" i="2"/>
  <c r="G19" i="2"/>
  <c r="F19" i="2" l="1"/>
  <c r="N18" i="2"/>
  <c r="G18" i="2"/>
  <c r="F18" i="2" s="1"/>
  <c r="N20" i="2" l="1"/>
  <c r="N21" i="2"/>
  <c r="N22" i="2"/>
  <c r="N23" i="2"/>
  <c r="N24" i="2"/>
  <c r="N25" i="2"/>
  <c r="G20" i="2"/>
  <c r="G21" i="2"/>
  <c r="G22" i="2"/>
  <c r="G23" i="2"/>
  <c r="G24" i="2"/>
  <c r="G25" i="2"/>
  <c r="T18" i="2"/>
  <c r="T20" i="2"/>
  <c r="T21" i="2"/>
  <c r="T22" i="2"/>
  <c r="T23" i="2"/>
  <c r="T24" i="2"/>
  <c r="T25" i="2"/>
  <c r="F25" i="2" l="1"/>
  <c r="F24" i="2"/>
  <c r="F20" i="2"/>
  <c r="F23" i="2"/>
  <c r="F21" i="2"/>
  <c r="F22" i="2"/>
</calcChain>
</file>

<file path=xl/sharedStrings.xml><?xml version="1.0" encoding="utf-8"?>
<sst xmlns="http://schemas.openxmlformats.org/spreadsheetml/2006/main" count="58" uniqueCount="45">
  <si>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</si>
  <si>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</si>
  <si>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</si>
  <si>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</si>
  <si>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</si>
  <si>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</si>
  <si>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</si>
  <si>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</si>
  <si>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МАТ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</si>
  <si>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</si>
  <si>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</si>
  <si>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</si>
  <si>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</si>
  <si>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Сумма ИД
(доп. балл+ соч)</t>
  </si>
  <si>
    <t>УСЛОВНЫЕ СОКРАЩЕНИЯ:</t>
  </si>
  <si>
    <t>Математика (профиль)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</si>
  <si>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</si>
  <si>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</si>
  <si>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</si>
  <si>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</si>
  <si>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</si>
  <si>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</si>
  <si>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</si>
  <si>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t>ОБЩ</t>
  </si>
  <si>
    <t>ИЯ</t>
  </si>
  <si>
    <t>ОЭ</t>
  </si>
  <si>
    <t>ИЯвПД</t>
  </si>
  <si>
    <t>ЭО</t>
  </si>
  <si>
    <t>Экономика организации</t>
  </si>
  <si>
    <t>Обществознание</t>
  </si>
  <si>
    <t>Иностранный язык</t>
  </si>
  <si>
    <t>Иностранный язык в профессиональной деятельности</t>
  </si>
  <si>
    <t>СПИСОК АБИТУРИЕНТОВ, ПОДАВШИХ ЗАЯВЛЕНИЯ НА НАПРАВЛЕНИЕ "МЕНЕДЖМЕНТ"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</si>
  <si>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(10 мест)</t>
    </r>
  </si>
  <si>
    <t>очно-заочная  форма</t>
  </si>
  <si>
    <t>нет</t>
  </si>
  <si>
    <t>да</t>
  </si>
  <si>
    <t>203-836-810 51</t>
  </si>
  <si>
    <t>192-2022</t>
  </si>
  <si>
    <t>Менеджмент</t>
  </si>
  <si>
    <t>179-303-284 83</t>
  </si>
  <si>
    <t>070-2022</t>
  </si>
  <si>
    <t>С/О</t>
  </si>
  <si>
    <t>Приказ о зачислении</t>
  </si>
  <si>
    <t>№ 247 от 30.08.202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</si>
</sst>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8" fillId="0" borderId="0" xfId="0" applyFont="1"/>
    <xf numFmtId="0" fontId="13" fillId="0" borderId="0" xfId="0" applyFont="1"/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zoomScale="90" zoomScaleNormal="90" zoomScaleSheetLayoutView="100" workbookViewId="0">
      <selection activeCell="C10" sqref="C10"/>
    </sheetView>
  </sheetViews>
  <sheetFormatPr defaultRowHeight="15" x14ac:dyDescent="0.25"/>
  <cols>
    <col min="1" max="1" width="5.7109375" style="5" customWidth="1"/>
    <col min="2" max="2" width="21.42578125" style="8" customWidth="1"/>
    <col min="3" max="3" width="10.85546875" style="8" customWidth="1"/>
    <col min="4" max="4" width="11.7109375" style="8" customWidth="1"/>
    <col min="5" max="5" width="22" style="8" customWidth="1"/>
    <col min="6" max="6" width="13.42578125" style="8" customWidth="1"/>
    <col min="7" max="7" width="10.5703125" style="8" customWidth="1"/>
    <col min="8" max="8" width="7.140625" style="2" customWidth="1"/>
    <col min="9" max="10" width="6.42578125" style="2" customWidth="1"/>
    <col min="11" max="11" width="6.7109375" style="2" customWidth="1"/>
    <col min="12" max="12" width="8" style="2" customWidth="1"/>
    <col min="13" max="13" width="9.140625" style="2" bestFit="1" customWidth="1"/>
    <col min="14" max="14" width="11" style="2" customWidth="1"/>
    <col min="15" max="15" width="6.7109375" style="3" customWidth="1"/>
    <col min="16" max="16" width="12.28515625" style="9" customWidth="1"/>
    <col min="17" max="17" width="19.85546875" style="2" customWidth="1"/>
    <col min="18" max="18" width="18.28515625" style="2" customWidth="1"/>
    <col min="19" max="19" width="13.5703125" style="11" customWidth="1"/>
    <col min="20" max="20" width="12.28515625" style="12" customWidth="1"/>
    <col min="21" max="21" width="17.85546875" style="16" customWidth="1"/>
    <col min="22" max="22" width="9.140625" style="16" customWidth="1"/>
    <col min="23" max="23" width="2.42578125" style="16" customWidth="1"/>
    <col min="24" max="24" width="16.28515625" style="19" customWidth="1"/>
    <col min="25" max="26" width="9.140625" style="20" customWidth="1"/>
    <col min="27" max="30" width="9.140625" style="16" customWidth="1"/>
  </cols>
  <sheetData>
    <row r="1" spans="1:30" s="7" customFormat="1" ht="24" customHeight="1" x14ac:dyDescent="0.25">
      <c r="A1" s="68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"/>
      <c r="S1" s="11"/>
      <c r="T1" s="12"/>
      <c r="U1" s="15"/>
      <c r="V1" s="15"/>
      <c r="W1" s="15"/>
      <c r="X1" s="17"/>
      <c r="Y1" s="18"/>
      <c r="Z1" s="18"/>
      <c r="AA1" s="15"/>
      <c r="AB1" s="15"/>
      <c r="AC1" s="15"/>
      <c r="AD1" s="15"/>
    </row>
    <row r="2" spans="1:30" ht="12.75" customHeight="1" x14ac:dyDescent="0.25">
      <c r="A2" s="21"/>
      <c r="B2" s="31" t="s">
        <v>34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  <c r="R2" s="4"/>
    </row>
    <row r="3" spans="1:30" ht="12.75" customHeight="1" x14ac:dyDescent="0.25">
      <c r="A3" s="22"/>
      <c r="B3" s="14" t="s">
        <v>7</v>
      </c>
      <c r="C3" s="26"/>
      <c r="D3" s="70">
        <v>44800</v>
      </c>
      <c r="E3" s="70"/>
      <c r="F3" s="70"/>
      <c r="G3" s="70"/>
      <c r="H3" s="70"/>
      <c r="I3" s="25"/>
      <c r="J3" s="30"/>
      <c r="K3" s="24"/>
      <c r="L3" s="24"/>
      <c r="M3" s="24"/>
      <c r="N3" s="24"/>
      <c r="O3" s="1"/>
      <c r="P3" s="1"/>
      <c r="R3" s="4"/>
    </row>
    <row r="4" spans="1:30" ht="12.75" customHeight="1" x14ac:dyDescent="0.25">
      <c r="A4" s="22"/>
      <c r="B4" s="14"/>
      <c r="C4" s="26"/>
      <c r="D4" s="30"/>
      <c r="E4" s="30"/>
      <c r="F4" s="30"/>
      <c r="G4" s="30"/>
      <c r="H4" s="30"/>
      <c r="I4" s="30"/>
      <c r="J4" s="30"/>
      <c r="K4" s="24"/>
      <c r="L4" s="24"/>
      <c r="M4" s="24"/>
      <c r="N4" s="24"/>
      <c r="O4" s="1"/>
      <c r="P4" s="1"/>
      <c r="R4" s="4"/>
    </row>
    <row r="5" spans="1:30" ht="12.75" customHeight="1" x14ac:dyDescent="0.25">
      <c r="A5" s="22"/>
      <c r="B5" s="14"/>
      <c r="C5" s="26"/>
      <c r="D5" s="30"/>
      <c r="E5" s="30"/>
      <c r="F5" s="70" t="s">
        <v>14</v>
      </c>
      <c r="G5" s="70"/>
      <c r="H5" s="70"/>
      <c r="I5" s="70"/>
      <c r="J5" s="30"/>
      <c r="K5" s="24"/>
      <c r="L5" s="24"/>
      <c r="M5" s="24"/>
      <c r="N5" s="24"/>
      <c r="O5" s="1"/>
      <c r="P5" s="1"/>
      <c r="R5" s="4"/>
    </row>
    <row r="6" spans="1:30" ht="12.75" customHeight="1" x14ac:dyDescent="0.25">
      <c r="A6" s="22"/>
      <c r="B6" s="14"/>
      <c r="C6" s="26"/>
      <c r="D6" s="30"/>
      <c r="E6" s="30"/>
      <c r="F6" s="37" t="s">
        <v>8</v>
      </c>
      <c r="G6" s="32" t="s">
        <v>15</v>
      </c>
      <c r="H6" s="30"/>
      <c r="I6" s="30"/>
      <c r="J6" s="30"/>
      <c r="K6" s="24"/>
      <c r="L6" s="24"/>
      <c r="M6" s="24"/>
      <c r="N6" s="24" t="s">
        <v>18</v>
      </c>
      <c r="O6" s="64" t="s">
        <v>21</v>
      </c>
      <c r="P6" s="64"/>
      <c r="Q6" s="64"/>
      <c r="R6" s="4"/>
    </row>
    <row r="7" spans="1:30" ht="12.75" customHeight="1" x14ac:dyDescent="0.25">
      <c r="A7" s="22"/>
      <c r="B7" s="14"/>
      <c r="C7" s="26"/>
      <c r="D7" s="30"/>
      <c r="E7" s="30"/>
      <c r="F7" s="30" t="s">
        <v>25</v>
      </c>
      <c r="G7" s="32" t="s">
        <v>28</v>
      </c>
      <c r="H7" s="30"/>
      <c r="I7" s="30"/>
      <c r="J7" s="30"/>
      <c r="K7" s="24"/>
      <c r="L7" s="24"/>
      <c r="M7" s="24"/>
      <c r="N7" s="24" t="s">
        <v>19</v>
      </c>
      <c r="O7" s="64" t="s">
        <v>22</v>
      </c>
      <c r="P7" s="64"/>
      <c r="Q7" s="64"/>
      <c r="R7" s="4"/>
    </row>
    <row r="8" spans="1:30" ht="12.75" customHeight="1" x14ac:dyDescent="0.25">
      <c r="A8" s="22"/>
      <c r="B8" s="14"/>
      <c r="C8" s="26"/>
      <c r="D8" s="30"/>
      <c r="E8" s="30"/>
      <c r="F8" s="30" t="s">
        <v>23</v>
      </c>
      <c r="G8" s="32" t="s">
        <v>29</v>
      </c>
      <c r="H8" s="30"/>
      <c r="I8" s="30"/>
      <c r="J8" s="30"/>
      <c r="K8" s="24"/>
      <c r="L8" s="24"/>
      <c r="M8" s="24"/>
      <c r="N8" s="24"/>
      <c r="O8" s="1"/>
      <c r="P8" s="1"/>
      <c r="R8" s="4"/>
    </row>
    <row r="9" spans="1:30" ht="12.75" customHeight="1" x14ac:dyDescent="0.25">
      <c r="A9" s="22"/>
      <c r="B9" s="14"/>
      <c r="C9" s="26"/>
      <c r="D9" s="30"/>
      <c r="E9" s="30"/>
      <c r="F9" s="30" t="s">
        <v>24</v>
      </c>
      <c r="G9" s="32" t="s">
        <v>30</v>
      </c>
      <c r="H9" s="30"/>
      <c r="I9" s="30"/>
      <c r="J9" s="30"/>
      <c r="K9" s="24"/>
      <c r="L9" s="24"/>
      <c r="M9" s="24"/>
      <c r="N9" s="24"/>
      <c r="O9" s="1"/>
      <c r="P9" s="1"/>
      <c r="R9" s="4"/>
    </row>
    <row r="10" spans="1:30" ht="12.75" customHeight="1" x14ac:dyDescent="0.25">
      <c r="A10" s="22"/>
      <c r="B10" s="14"/>
      <c r="C10" s="26"/>
      <c r="D10" s="30"/>
      <c r="E10" s="30"/>
      <c r="F10" s="30" t="s">
        <v>26</v>
      </c>
      <c r="G10" s="32" t="s">
        <v>31</v>
      </c>
      <c r="H10" s="30"/>
      <c r="I10" s="30"/>
      <c r="J10" s="30"/>
      <c r="K10" s="24"/>
      <c r="L10" s="24"/>
      <c r="M10" s="24"/>
      <c r="N10" s="24"/>
      <c r="O10" s="1"/>
      <c r="P10" s="1"/>
      <c r="R10" s="4"/>
    </row>
    <row r="11" spans="1:30" ht="12.75" customHeight="1" x14ac:dyDescent="0.25">
      <c r="A11" s="22"/>
      <c r="B11" s="14"/>
      <c r="C11" s="26"/>
      <c r="D11" s="30"/>
      <c r="E11" s="30"/>
      <c r="F11" s="30" t="s">
        <v>1</v>
      </c>
      <c r="G11" s="32" t="s">
        <v>16</v>
      </c>
      <c r="H11" s="30"/>
      <c r="I11" s="30"/>
      <c r="J11" s="30"/>
      <c r="K11" s="24"/>
      <c r="L11" s="24"/>
      <c r="M11" s="24"/>
      <c r="N11" s="24"/>
      <c r="O11" s="1"/>
      <c r="P11" s="1"/>
      <c r="R11" s="4"/>
    </row>
    <row r="12" spans="1:30" ht="14.25" customHeight="1" x14ac:dyDescent="0.25"/>
    <row r="13" spans="1:30" ht="27" customHeight="1" x14ac:dyDescent="0.25">
      <c r="A13" s="71" t="s">
        <v>33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4"/>
    </row>
    <row r="14" spans="1:30" ht="14.25" customHeigh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  <row r="15" spans="1:30" x14ac:dyDescent="0.25">
      <c r="A15" s="65" t="s">
        <v>0</v>
      </c>
      <c r="B15" s="65" t="s">
        <v>12</v>
      </c>
      <c r="C15" s="58" t="s">
        <v>5</v>
      </c>
      <c r="D15" s="65" t="s">
        <v>10</v>
      </c>
      <c r="E15" s="65" t="s">
        <v>43</v>
      </c>
      <c r="F15" s="65" t="s">
        <v>11</v>
      </c>
      <c r="G15" s="65" t="s">
        <v>17</v>
      </c>
      <c r="H15" s="38" t="s">
        <v>18</v>
      </c>
      <c r="I15" s="39" t="s">
        <v>19</v>
      </c>
      <c r="J15" s="72" t="s">
        <v>18</v>
      </c>
      <c r="K15" s="73"/>
      <c r="L15" s="40" t="s">
        <v>19</v>
      </c>
      <c r="M15" s="41" t="s">
        <v>18</v>
      </c>
      <c r="N15" s="58" t="s">
        <v>13</v>
      </c>
      <c r="O15" s="58" t="s">
        <v>2</v>
      </c>
      <c r="P15" s="58" t="s">
        <v>3</v>
      </c>
      <c r="Q15" s="58" t="s">
        <v>4</v>
      </c>
      <c r="R15" s="58" t="s">
        <v>20</v>
      </c>
      <c r="S15" s="58" t="s">
        <v>9</v>
      </c>
      <c r="T15" s="61" t="s">
        <v>6</v>
      </c>
    </row>
    <row r="16" spans="1:30" ht="14.45" customHeight="1" x14ac:dyDescent="0.25">
      <c r="A16" s="66"/>
      <c r="B16" s="66"/>
      <c r="C16" s="59"/>
      <c r="D16" s="66"/>
      <c r="E16" s="66"/>
      <c r="F16" s="66"/>
      <c r="G16" s="66"/>
      <c r="H16" s="33" t="s">
        <v>8</v>
      </c>
      <c r="I16" s="29" t="s">
        <v>27</v>
      </c>
      <c r="J16" s="33" t="s">
        <v>23</v>
      </c>
      <c r="K16" s="33" t="s">
        <v>24</v>
      </c>
      <c r="L16" s="29" t="s">
        <v>26</v>
      </c>
      <c r="M16" s="34" t="s">
        <v>1</v>
      </c>
      <c r="N16" s="59"/>
      <c r="O16" s="59"/>
      <c r="P16" s="59"/>
      <c r="Q16" s="59"/>
      <c r="R16" s="59"/>
      <c r="S16" s="59"/>
      <c r="T16" s="62"/>
    </row>
    <row r="17" spans="1:30" ht="26.45" customHeight="1" x14ac:dyDescent="0.25">
      <c r="A17" s="67"/>
      <c r="B17" s="67"/>
      <c r="C17" s="60"/>
      <c r="D17" s="67"/>
      <c r="E17" s="67"/>
      <c r="F17" s="67"/>
      <c r="G17" s="67"/>
      <c r="H17" s="36">
        <v>33</v>
      </c>
      <c r="I17" s="35">
        <v>33</v>
      </c>
      <c r="J17" s="36">
        <v>42</v>
      </c>
      <c r="K17" s="36">
        <v>35</v>
      </c>
      <c r="L17" s="35">
        <v>35</v>
      </c>
      <c r="M17" s="48">
        <v>41</v>
      </c>
      <c r="N17" s="60"/>
      <c r="O17" s="60"/>
      <c r="P17" s="60"/>
      <c r="Q17" s="60"/>
      <c r="R17" s="60"/>
      <c r="S17" s="60"/>
      <c r="T17" s="63"/>
    </row>
    <row r="18" spans="1:30" s="57" customFormat="1" ht="16.5" customHeight="1" x14ac:dyDescent="0.25">
      <c r="A18" s="28">
        <v>1</v>
      </c>
      <c r="B18" s="29" t="s">
        <v>37</v>
      </c>
      <c r="C18" s="29" t="s">
        <v>38</v>
      </c>
      <c r="D18" s="28" t="s">
        <v>42</v>
      </c>
      <c r="E18" s="28" t="s">
        <v>44</v>
      </c>
      <c r="F18" s="28">
        <f t="shared" ref="F18:F25" si="0">SUM(G18,N18)</f>
        <v>284</v>
      </c>
      <c r="G18" s="28">
        <f t="shared" ref="G18:G25" si="1">SUM(H18:M18)</f>
        <v>280</v>
      </c>
      <c r="H18" s="49"/>
      <c r="I18" s="28">
        <v>93</v>
      </c>
      <c r="J18" s="49"/>
      <c r="K18" s="49"/>
      <c r="L18" s="28">
        <v>97</v>
      </c>
      <c r="M18" s="50">
        <v>90</v>
      </c>
      <c r="N18" s="51">
        <f t="shared" ref="N18:N25" si="2">SUM(O18:P18)</f>
        <v>4</v>
      </c>
      <c r="O18" s="51">
        <v>4</v>
      </c>
      <c r="P18" s="51"/>
      <c r="Q18" s="51" t="s">
        <v>39</v>
      </c>
      <c r="R18" s="51" t="s">
        <v>36</v>
      </c>
      <c r="S18" s="52">
        <v>44781</v>
      </c>
      <c r="T18" s="53">
        <f t="shared" ref="T18:T25" si="3">AVERAGE(H18:M18)</f>
        <v>93.333333333333329</v>
      </c>
      <c r="U18" s="54"/>
      <c r="V18" s="54"/>
      <c r="W18" s="54"/>
      <c r="X18" s="55"/>
      <c r="Y18" s="56"/>
      <c r="Z18" s="56"/>
      <c r="AA18" s="54"/>
      <c r="AB18" s="54"/>
      <c r="AC18" s="54"/>
      <c r="AD18" s="54"/>
    </row>
    <row r="19" spans="1:30" s="57" customFormat="1" ht="16.5" customHeight="1" x14ac:dyDescent="0.25">
      <c r="A19" s="28">
        <v>2</v>
      </c>
      <c r="B19" s="29" t="s">
        <v>40</v>
      </c>
      <c r="C19" s="29" t="s">
        <v>41</v>
      </c>
      <c r="D19" s="28" t="s">
        <v>42</v>
      </c>
      <c r="E19" s="28" t="s">
        <v>44</v>
      </c>
      <c r="F19" s="28">
        <f t="shared" si="0"/>
        <v>180</v>
      </c>
      <c r="G19" s="28">
        <f t="shared" si="1"/>
        <v>175</v>
      </c>
      <c r="H19" s="49">
        <v>46</v>
      </c>
      <c r="I19" s="51"/>
      <c r="J19" s="49">
        <v>49</v>
      </c>
      <c r="K19" s="49"/>
      <c r="L19" s="51"/>
      <c r="M19" s="50">
        <v>80</v>
      </c>
      <c r="N19" s="51">
        <f t="shared" si="2"/>
        <v>5</v>
      </c>
      <c r="O19" s="51"/>
      <c r="P19" s="51">
        <v>5</v>
      </c>
      <c r="Q19" s="51" t="s">
        <v>39</v>
      </c>
      <c r="R19" s="51" t="s">
        <v>35</v>
      </c>
      <c r="S19" s="52">
        <v>44746</v>
      </c>
      <c r="T19" s="53">
        <f t="shared" si="3"/>
        <v>58.333333333333336</v>
      </c>
      <c r="U19" s="54"/>
      <c r="V19" s="54"/>
      <c r="W19" s="54"/>
      <c r="X19" s="55"/>
      <c r="Y19" s="56"/>
      <c r="Z19" s="56"/>
      <c r="AA19" s="54"/>
      <c r="AB19" s="54"/>
      <c r="AC19" s="54"/>
      <c r="AD19" s="54"/>
    </row>
    <row r="20" spans="1:30" s="46" customFormat="1" ht="16.5" customHeight="1" x14ac:dyDescent="0.25">
      <c r="A20" s="23">
        <v>3</v>
      </c>
      <c r="B20" s="44"/>
      <c r="C20" s="44"/>
      <c r="D20" s="23"/>
      <c r="E20" s="23"/>
      <c r="F20" s="23">
        <f t="shared" si="0"/>
        <v>0</v>
      </c>
      <c r="G20" s="23">
        <f t="shared" si="1"/>
        <v>0</v>
      </c>
      <c r="H20" s="47"/>
      <c r="I20" s="23"/>
      <c r="J20" s="47"/>
      <c r="K20" s="47"/>
      <c r="L20" s="23"/>
      <c r="M20" s="23"/>
      <c r="N20" s="45">
        <f t="shared" si="2"/>
        <v>0</v>
      </c>
      <c r="O20" s="45"/>
      <c r="P20" s="45"/>
      <c r="Q20" s="45"/>
      <c r="R20" s="45"/>
      <c r="S20" s="10"/>
      <c r="T20" s="13" t="e">
        <f t="shared" si="3"/>
        <v>#DIV/0!</v>
      </c>
      <c r="U20" s="16"/>
      <c r="V20" s="16"/>
      <c r="W20" s="16"/>
      <c r="X20" s="19"/>
      <c r="Y20" s="20"/>
      <c r="Z20" s="20"/>
      <c r="AA20" s="16"/>
      <c r="AB20" s="16"/>
      <c r="AC20" s="16"/>
      <c r="AD20" s="16"/>
    </row>
    <row r="21" spans="1:30" s="46" customFormat="1" ht="16.5" customHeight="1" x14ac:dyDescent="0.25">
      <c r="A21" s="23">
        <v>4</v>
      </c>
      <c r="B21" s="44"/>
      <c r="C21" s="44"/>
      <c r="D21" s="23"/>
      <c r="E21" s="23"/>
      <c r="F21" s="23">
        <f t="shared" si="0"/>
        <v>0</v>
      </c>
      <c r="G21" s="23">
        <f t="shared" si="1"/>
        <v>0</v>
      </c>
      <c r="H21" s="47"/>
      <c r="I21" s="23"/>
      <c r="J21" s="47"/>
      <c r="K21" s="47"/>
      <c r="L21" s="23"/>
      <c r="M21" s="23"/>
      <c r="N21" s="45">
        <f t="shared" si="2"/>
        <v>0</v>
      </c>
      <c r="O21" s="45"/>
      <c r="P21" s="45"/>
      <c r="Q21" s="45"/>
      <c r="R21" s="45"/>
      <c r="S21" s="10"/>
      <c r="T21" s="13" t="e">
        <f t="shared" si="3"/>
        <v>#DIV/0!</v>
      </c>
      <c r="U21" s="16"/>
      <c r="V21" s="16"/>
      <c r="W21" s="16"/>
      <c r="X21" s="19"/>
      <c r="Y21" s="20"/>
      <c r="Z21" s="20"/>
      <c r="AA21" s="16"/>
      <c r="AB21" s="16"/>
      <c r="AC21" s="16"/>
      <c r="AD21" s="16"/>
    </row>
    <row r="22" spans="1:30" s="46" customFormat="1" ht="16.5" customHeight="1" x14ac:dyDescent="0.25">
      <c r="A22" s="23">
        <v>5</v>
      </c>
      <c r="B22" s="44"/>
      <c r="C22" s="44"/>
      <c r="D22" s="23"/>
      <c r="E22" s="23"/>
      <c r="F22" s="23">
        <f t="shared" si="0"/>
        <v>0</v>
      </c>
      <c r="G22" s="23">
        <f t="shared" si="1"/>
        <v>0</v>
      </c>
      <c r="H22" s="47"/>
      <c r="I22" s="23"/>
      <c r="J22" s="47"/>
      <c r="K22" s="47"/>
      <c r="L22" s="23"/>
      <c r="M22" s="23"/>
      <c r="N22" s="45">
        <f t="shared" si="2"/>
        <v>0</v>
      </c>
      <c r="O22" s="45"/>
      <c r="P22" s="45"/>
      <c r="Q22" s="45"/>
      <c r="R22" s="45"/>
      <c r="S22" s="10"/>
      <c r="T22" s="13" t="e">
        <f t="shared" si="3"/>
        <v>#DIV/0!</v>
      </c>
      <c r="U22" s="16"/>
      <c r="V22" s="16"/>
      <c r="W22" s="16"/>
      <c r="X22" s="19"/>
      <c r="Y22" s="20"/>
      <c r="Z22" s="20"/>
      <c r="AA22" s="16"/>
      <c r="AB22" s="16"/>
      <c r="AC22" s="16"/>
      <c r="AD22" s="16"/>
    </row>
    <row r="23" spans="1:30" s="46" customFormat="1" ht="16.5" customHeight="1" x14ac:dyDescent="0.25">
      <c r="A23" s="23">
        <v>6</v>
      </c>
      <c r="B23" s="44"/>
      <c r="C23" s="44"/>
      <c r="D23" s="23"/>
      <c r="E23" s="23"/>
      <c r="F23" s="23">
        <f t="shared" si="0"/>
        <v>0</v>
      </c>
      <c r="G23" s="23">
        <f t="shared" si="1"/>
        <v>0</v>
      </c>
      <c r="H23" s="47"/>
      <c r="I23" s="23"/>
      <c r="J23" s="47"/>
      <c r="K23" s="47"/>
      <c r="L23" s="23"/>
      <c r="M23" s="23"/>
      <c r="N23" s="45">
        <f t="shared" si="2"/>
        <v>0</v>
      </c>
      <c r="O23" s="45"/>
      <c r="P23" s="45"/>
      <c r="Q23" s="45"/>
      <c r="R23" s="45"/>
      <c r="S23" s="10"/>
      <c r="T23" s="13" t="e">
        <f t="shared" si="3"/>
        <v>#DIV/0!</v>
      </c>
      <c r="U23" s="16"/>
      <c r="V23" s="16"/>
      <c r="W23" s="16"/>
      <c r="X23" s="19"/>
      <c r="Y23" s="20"/>
      <c r="Z23" s="20"/>
      <c r="AA23" s="16"/>
      <c r="AB23" s="16"/>
      <c r="AC23" s="16"/>
      <c r="AD23" s="16"/>
    </row>
    <row r="24" spans="1:30" s="46" customFormat="1" ht="16.5" customHeight="1" x14ac:dyDescent="0.25">
      <c r="A24" s="23">
        <v>7</v>
      </c>
      <c r="B24" s="44"/>
      <c r="C24" s="44"/>
      <c r="D24" s="23"/>
      <c r="E24" s="23"/>
      <c r="F24" s="23">
        <f t="shared" si="0"/>
        <v>0</v>
      </c>
      <c r="G24" s="23">
        <f t="shared" si="1"/>
        <v>0</v>
      </c>
      <c r="H24" s="47"/>
      <c r="I24" s="23"/>
      <c r="J24" s="47"/>
      <c r="K24" s="47"/>
      <c r="L24" s="23"/>
      <c r="M24" s="23"/>
      <c r="N24" s="45">
        <f t="shared" si="2"/>
        <v>0</v>
      </c>
      <c r="O24" s="45"/>
      <c r="P24" s="45"/>
      <c r="Q24" s="45"/>
      <c r="R24" s="45"/>
      <c r="S24" s="10"/>
      <c r="T24" s="13" t="e">
        <f t="shared" si="3"/>
        <v>#DIV/0!</v>
      </c>
      <c r="U24" s="16"/>
      <c r="V24" s="16"/>
      <c r="W24" s="16"/>
      <c r="X24" s="19"/>
      <c r="Y24" s="20"/>
      <c r="Z24" s="20"/>
      <c r="AA24" s="16"/>
      <c r="AB24" s="16"/>
      <c r="AC24" s="16"/>
      <c r="AD24" s="16"/>
    </row>
    <row r="25" spans="1:30" s="46" customFormat="1" ht="16.5" customHeight="1" x14ac:dyDescent="0.25">
      <c r="A25" s="23">
        <v>8</v>
      </c>
      <c r="B25" s="44"/>
      <c r="C25" s="44"/>
      <c r="D25" s="23"/>
      <c r="E25" s="23"/>
      <c r="F25" s="23">
        <f t="shared" si="0"/>
        <v>0</v>
      </c>
      <c r="G25" s="23">
        <f t="shared" si="1"/>
        <v>0</v>
      </c>
      <c r="H25" s="47"/>
      <c r="I25" s="23"/>
      <c r="J25" s="47"/>
      <c r="K25" s="47"/>
      <c r="L25" s="23"/>
      <c r="M25" s="23"/>
      <c r="N25" s="45">
        <f t="shared" si="2"/>
        <v>0</v>
      </c>
      <c r="O25" s="45"/>
      <c r="P25" s="45"/>
      <c r="Q25" s="45"/>
      <c r="R25" s="45"/>
      <c r="S25" s="10"/>
      <c r="T25" s="13" t="e">
        <f t="shared" si="3"/>
        <v>#DIV/0!</v>
      </c>
      <c r="U25" s="16"/>
      <c r="V25" s="16"/>
      <c r="W25" s="16"/>
      <c r="X25" s="19"/>
      <c r="Y25" s="20"/>
      <c r="Z25" s="20"/>
      <c r="AA25" s="16"/>
      <c r="AB25" s="16"/>
      <c r="AC25" s="16"/>
      <c r="AD25" s="16"/>
    </row>
  </sheetData>
  <autoFilter ref="A15:T25" xr:uid="{00000000-0009-0000-0000-000000000000}">
    <filterColumn colId="9" showButton="0"/>
    <sortState xmlns:xlrd2="http://schemas.microsoft.com/office/spreadsheetml/2017/richdata2" ref="A19:T25">
      <sortCondition descending="1" ref="F15:F25"/>
    </sortState>
  </autoFilter>
  <mergeCells count="21">
    <mergeCell ref="A1:Q1"/>
    <mergeCell ref="D3:H3"/>
    <mergeCell ref="F5:I5"/>
    <mergeCell ref="Q15:Q17"/>
    <mergeCell ref="R15:R17"/>
    <mergeCell ref="A13:Q13"/>
    <mergeCell ref="J15:K15"/>
    <mergeCell ref="S15:S17"/>
    <mergeCell ref="T15:T17"/>
    <mergeCell ref="O6:Q6"/>
    <mergeCell ref="O7:Q7"/>
    <mergeCell ref="A15:A17"/>
    <mergeCell ref="B15:B17"/>
    <mergeCell ref="C15:C17"/>
    <mergeCell ref="D15:D17"/>
    <mergeCell ref="E15:E17"/>
    <mergeCell ref="F15:F17"/>
    <mergeCell ref="G15:G17"/>
    <mergeCell ref="N15:N17"/>
    <mergeCell ref="O15:O17"/>
    <mergeCell ref="P15:P17"/>
  </mergeCells>
  <phoneticPr fontId="12" type="noConversion"/>
  <conditionalFormatting sqref="G15">
    <cfRule type="cellIs" dxfId="14" priority="110" stopIfTrue="1" operator="equal">
      <formula>"Ф.И.О"</formula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H18 H20:H25">
    <cfRule type="cellIs" dxfId="13" priority="82" operator="lessThan">
      <formula>33</formula>
    </cfRule>
  </conditionalFormatting>
  <conditionalFormatting sqref="I17:I18 I20:I25">
    <cfRule type="cellIs" dxfId="12" priority="81" operator="lessThan">
      <formula>33</formula>
    </cfRule>
  </conditionalFormatting>
  <conditionalFormatting sqref="J17:J18 J20:J25">
    <cfRule type="cellIs" dxfId="11" priority="80" operator="lessThan">
      <formula>42</formula>
    </cfRule>
  </conditionalFormatting>
  <conditionalFormatting sqref="K17:K18 K20:K25">
    <cfRule type="cellIs" dxfId="10" priority="79" operator="lessThan">
      <formula>35</formula>
    </cfRule>
  </conditionalFormatting>
  <conditionalFormatting sqref="L17:L18 L20:L25">
    <cfRule type="cellIs" dxfId="9" priority="78" operator="lessThan">
      <formula>35</formula>
    </cfRule>
  </conditionalFormatting>
  <conditionalFormatting sqref="M17:M18 M20:M25">
    <cfRule type="cellIs" dxfId="8" priority="77" operator="lessThan">
      <formula>41</formula>
    </cfRule>
  </conditionalFormatting>
  <conditionalFormatting sqref="H19">
    <cfRule type="cellIs" dxfId="7" priority="16" operator="lessThan">
      <formula>33</formula>
    </cfRule>
  </conditionalFormatting>
  <conditionalFormatting sqref="I19">
    <cfRule type="cellIs" dxfId="6" priority="15" operator="lessThan">
      <formula>33</formula>
    </cfRule>
  </conditionalFormatting>
  <conditionalFormatting sqref="J19">
    <cfRule type="cellIs" dxfId="5" priority="14" operator="lessThan">
      <formula>42</formula>
    </cfRule>
  </conditionalFormatting>
  <conditionalFormatting sqref="K19">
    <cfRule type="cellIs" dxfId="4" priority="13" operator="lessThan">
      <formula>35</formula>
    </cfRule>
  </conditionalFormatting>
  <conditionalFormatting sqref="L19">
    <cfRule type="cellIs" dxfId="3" priority="12" operator="lessThan">
      <formula>35</formula>
    </cfRule>
  </conditionalFormatting>
  <conditionalFormatting sqref="M19">
    <cfRule type="cellIs" dxfId="2" priority="11" operator="lessThan">
      <formula>41</formula>
    </cfRule>
  </conditionalFormatting>
  <conditionalFormatting sqref="B13:G14">
    <cfRule type="cellIs" dxfId="1" priority="329" stopIfTrue="1" operator="equal">
      <formula>"Ф.И.О"</formula>
    </cfRule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ellIs" dxfId="0" priority="331" stopIfTrue="1" operator="equal">
      <formula>"Ф.И.О"</formula>
    </cfRule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МД_ДОГОВОР_ОЗ</vt:lpstr>
      <vt:lpstr>МД_ДОГОВОР_ОЗ!Область_печати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2022-08-31T19:38:01Z</dcterms:modified>
</cp:coreProperties>
</file>