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9915" activeTab="0"/>
  </bookViews>
  <sheets>
    <sheet name="ПИ" sheetId="1" r:id="rId1"/>
  </sheets>
  <definedNames>
    <definedName name="_xlfn.AGGREGATE" hidden="1">#NAME?</definedName>
    <definedName name="_xlnm._FilterDatabase" localSheetId="0" hidden="1">'ПИ'!$A$14:$Q$91</definedName>
    <definedName name="_xlnm.Print_Area" localSheetId="0">'ПИ'!$A$1:$N$36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Мостовая Ирина Викторовна</author>
    <author>З.И.</author>
    <author>МИВ</author>
  </authors>
  <commentList>
    <comment ref="H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значок ГТО</t>
        </r>
      </text>
    </comment>
    <comment ref="H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 диплома</t>
        </r>
      </text>
    </comment>
    <comment ref="H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грамота</t>
        </r>
      </text>
    </comment>
    <comment ref="H55" authorId="1">
      <text>
        <r>
          <rPr>
            <sz val="9"/>
            <rFont val="Tahoma"/>
            <family val="2"/>
          </rPr>
          <t xml:space="preserve">Грамота
</t>
        </r>
      </text>
    </comment>
    <comment ref="H26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66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значок ГТО</t>
        </r>
      </text>
    </comment>
    <comment ref="H56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свидетельство</t>
        </r>
      </text>
    </comment>
    <comment ref="H29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сертификат, диплом</t>
        </r>
      </text>
    </comment>
    <comment ref="H72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сертификат</t>
        </r>
      </text>
    </comment>
    <comment ref="H34" authorId="2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</t>
        </r>
      </text>
    </comment>
    <comment ref="H67" authorId="3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ГТО</t>
        </r>
      </text>
    </comment>
    <comment ref="H61" authorId="3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волонтер</t>
        </r>
      </text>
    </comment>
    <comment ref="H52" authorId="3">
      <text>
        <r>
          <rPr>
            <b/>
            <sz val="9"/>
            <rFont val="Tahoma"/>
            <family val="0"/>
          </rPr>
          <t>МИВ:</t>
        </r>
        <r>
          <rPr>
            <sz val="9"/>
            <rFont val="Tahoma"/>
            <family val="0"/>
          </rPr>
          <t xml:space="preserve">
золотой значок ГТО, свидетельство</t>
        </r>
      </text>
    </comment>
  </commentList>
</comments>
</file>

<file path=xl/sharedStrings.xml><?xml version="1.0" encoding="utf-8"?>
<sst xmlns="http://schemas.openxmlformats.org/spreadsheetml/2006/main" count="280" uniqueCount="174">
  <si>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</si>
  <si>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</si>
  <si>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</si>
  <si>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</si>
  <si>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</si>
  <si>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</si>
  <si>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</si>
  <si>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</si>
  <si>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</si>
  <si>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</si>
  <si>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</si>
  <si>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средний балл</t>
  </si>
  <si>
    <t xml:space="preserve">На бюджет </t>
  </si>
  <si>
    <t>очная  форма</t>
  </si>
  <si>
    <t>min</t>
  </si>
  <si>
    <t>На бюджет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</si>
  <si>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</si>
  <si>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</si>
  <si>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</si>
  <si>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</si>
  <si>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</si>
  <si>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Приори-тет</t>
  </si>
  <si>
    <t>Б</t>
  </si>
  <si>
    <t>Д</t>
  </si>
  <si>
    <t>Согласие</t>
  </si>
  <si>
    <t>Хайруллин Ильдар Иршатович</t>
  </si>
  <si>
    <t>001-2020</t>
  </si>
  <si>
    <t>004-2020</t>
  </si>
  <si>
    <t>Кокотов Владислав Алексеевич</t>
  </si>
  <si>
    <t>Данилов Даниил Владиславович</t>
  </si>
  <si>
    <t>022-2020</t>
  </si>
  <si>
    <t>Папчихин Глеб Александрович</t>
  </si>
  <si>
    <t>023-2020</t>
  </si>
  <si>
    <t>Николаюк Наталья Сергеевна</t>
  </si>
  <si>
    <t>035-2020</t>
  </si>
  <si>
    <t>Фролов Александр Алексеевич</t>
  </si>
  <si>
    <t>036-2020</t>
  </si>
  <si>
    <t>Яндукова Марина Андреевна</t>
  </si>
  <si>
    <t>040-2020</t>
  </si>
  <si>
    <t>Маликов Дмитрий Владимирович</t>
  </si>
  <si>
    <t>042-2020</t>
  </si>
  <si>
    <t>Кудашов Владислав Иванович</t>
  </si>
  <si>
    <t>050-2020</t>
  </si>
  <si>
    <t>Нефедов Александр Алексеевич</t>
  </si>
  <si>
    <t>054-2020</t>
  </si>
  <si>
    <t>Ордин Александр Дмитриевич</t>
  </si>
  <si>
    <t>053-2020</t>
  </si>
  <si>
    <t>Якимов Дмитрий Альбертович</t>
  </si>
  <si>
    <t>066-2020</t>
  </si>
  <si>
    <t>Козылбашева Полина Михайловна</t>
  </si>
  <si>
    <t>073-2020</t>
  </si>
  <si>
    <t>Прокопюк Ярослав Михайлович</t>
  </si>
  <si>
    <t>071-2020</t>
  </si>
  <si>
    <t>Фуров Иван Андреевич</t>
  </si>
  <si>
    <t>075-2020</t>
  </si>
  <si>
    <t>Ахметкалиев Эльдар Камилевич</t>
  </si>
  <si>
    <t>072-2020</t>
  </si>
  <si>
    <t>Шихалеев Валерий Владимирович</t>
  </si>
  <si>
    <t>079-2020</t>
  </si>
  <si>
    <t>Зайнетдинова Юлия Дмитриевна</t>
  </si>
  <si>
    <t>Басипов Сергей Николаевич</t>
  </si>
  <si>
    <t>080-2020</t>
  </si>
  <si>
    <t>082-2020</t>
  </si>
  <si>
    <t>Забелин Семён Александрович</t>
  </si>
  <si>
    <t>086-2020</t>
  </si>
  <si>
    <t>Ковальчук Елизавета Андреевна</t>
  </si>
  <si>
    <t>087-2020</t>
  </si>
  <si>
    <t>отказано в приеме</t>
  </si>
  <si>
    <t>Юмаков Максим Владиславович</t>
  </si>
  <si>
    <t>092-2020</t>
  </si>
  <si>
    <t>Морозов Даниил Вадимович</t>
  </si>
  <si>
    <t>091-2020</t>
  </si>
  <si>
    <t>Девятов Николай Павлович</t>
  </si>
  <si>
    <t>090-2020</t>
  </si>
  <si>
    <t>Бочкарёв Артём Олегович</t>
  </si>
  <si>
    <t>088-2020</t>
  </si>
  <si>
    <t>Хазраткулов Абдунаим Хакимджонович</t>
  </si>
  <si>
    <t>089-2020</t>
  </si>
  <si>
    <t>да</t>
  </si>
  <si>
    <t>Захаров Андрей Андреевич</t>
  </si>
  <si>
    <t>099-2020</t>
  </si>
  <si>
    <t>Варданян Мариам Валериковна</t>
  </si>
  <si>
    <t>102-2020</t>
  </si>
  <si>
    <t>Шевченко Андрей Михайлович</t>
  </si>
  <si>
    <t>107-2020</t>
  </si>
  <si>
    <t>Перевезенцев Юрий Дмитриевич</t>
  </si>
  <si>
    <t>108-2020</t>
  </si>
  <si>
    <t>Миронов Максим Валерьевич</t>
  </si>
  <si>
    <t>112-2020</t>
  </si>
  <si>
    <t>Ермолаев Кирилл Алексеевич</t>
  </si>
  <si>
    <t>116-2020</t>
  </si>
  <si>
    <t>Школяренко Валерий Денисович</t>
  </si>
  <si>
    <t>122-2020</t>
  </si>
  <si>
    <t>Логинов Дмитрий Владимирович</t>
  </si>
  <si>
    <t>125-2020</t>
  </si>
  <si>
    <t>Березина Екатерина Александровна</t>
  </si>
  <si>
    <t>128-2020</t>
  </si>
  <si>
    <t>Андреев Константин Сергеевич</t>
  </si>
  <si>
    <t>137-2020</t>
  </si>
  <si>
    <t>Суслов Лев Петрович</t>
  </si>
  <si>
    <t>132-2020</t>
  </si>
  <si>
    <t>Тарасов Роман Сергеевич</t>
  </si>
  <si>
    <t>133-2020</t>
  </si>
  <si>
    <t>Ряхов Даниил Андреевич</t>
  </si>
  <si>
    <t>134-2020</t>
  </si>
  <si>
    <t>Гусева Анжелика Валерьевна</t>
  </si>
  <si>
    <t>138-2020</t>
  </si>
  <si>
    <t>Кривуцкий Александр Геннадьевич</t>
  </si>
  <si>
    <t>145-2020</t>
  </si>
  <si>
    <t>Илларионов Павел Сергеевич</t>
  </si>
  <si>
    <t>148-2020</t>
  </si>
  <si>
    <t>Лавров Глеб Станиславович</t>
  </si>
  <si>
    <t>149-2020</t>
  </si>
  <si>
    <t>На места в пределах установленной квоты (лица, имеющие особое право) - 4 места</t>
  </si>
  <si>
    <r>
      <t>На места в рамках КЦП и по договорам (</t>
    </r>
    <r>
      <rPr>
        <b/>
        <sz val="11"/>
        <color indexed="10"/>
        <rFont val="Times New Roman"/>
        <family val="1"/>
      </rPr>
      <t>33 бюджетных места</t>
    </r>
    <r>
      <rPr>
        <b/>
        <sz val="11"/>
        <color indexed="8"/>
        <rFont val="Times New Roman"/>
        <family val="1"/>
      </rPr>
      <t xml:space="preserve"> + 20 мест по договорам)</t>
    </r>
  </si>
  <si>
    <t>Шутько Кирилл Игоревич</t>
  </si>
  <si>
    <t>Хакиев Азат Фанисович</t>
  </si>
  <si>
    <t>Пеков Артём Валерьевич</t>
  </si>
  <si>
    <t>161-2020</t>
  </si>
  <si>
    <t>160-2020</t>
  </si>
  <si>
    <t>159-2020</t>
  </si>
  <si>
    <t>Курицын Семен Алексеевич</t>
  </si>
  <si>
    <t>164-2020</t>
  </si>
  <si>
    <t>Вагапов Марат Ильдарович</t>
  </si>
  <si>
    <t>Панов Артём Юрьевич</t>
  </si>
  <si>
    <t>172-2020</t>
  </si>
  <si>
    <t>171-2020</t>
  </si>
  <si>
    <t>Резников Данила Евгеньевич</t>
  </si>
  <si>
    <t>174-2020</t>
  </si>
  <si>
    <t>Смирнов Даниил Владиславович</t>
  </si>
  <si>
    <t>179-2020</t>
  </si>
  <si>
    <t>Кулаков Семён Юрьевич</t>
  </si>
  <si>
    <t>181-2020</t>
  </si>
  <si>
    <t>Буланов Евгений Александрович</t>
  </si>
  <si>
    <t>182-2020</t>
  </si>
  <si>
    <t>Павленко Артём Евгеньевич</t>
  </si>
  <si>
    <t>193-2020</t>
  </si>
  <si>
    <t>Горохова Елизавета Александровна</t>
  </si>
  <si>
    <t>198-2020</t>
  </si>
  <si>
    <t>Держаков Тимофей Дмитриевич</t>
  </si>
  <si>
    <t>199-2020</t>
  </si>
  <si>
    <t>Богатов Евгений Александрович</t>
  </si>
  <si>
    <t>200-2020</t>
  </si>
  <si>
    <t>Моисеенко Николай Вячеславович</t>
  </si>
  <si>
    <t>202-2020</t>
  </si>
  <si>
    <t>Яковлев Константин Валерьевич</t>
  </si>
  <si>
    <t>203-2020</t>
  </si>
  <si>
    <t>Тропанец Роман Владимирович</t>
  </si>
  <si>
    <t>206-2020</t>
  </si>
  <si>
    <t>Яницкий Иван Александрович</t>
  </si>
  <si>
    <t>211-2020</t>
  </si>
  <si>
    <t>Дрязгин Александр Сергеевич</t>
  </si>
  <si>
    <t>212-2020</t>
  </si>
  <si>
    <t>Ташкин Денис Тадеушевич</t>
  </si>
  <si>
    <t>216-2020</t>
  </si>
  <si>
    <t>Борискин Иван Александрович</t>
  </si>
  <si>
    <t>215-2020</t>
  </si>
  <si>
    <t>Абгарян Тигран Андраникович</t>
  </si>
  <si>
    <t>218-2020</t>
  </si>
  <si>
    <t>Абсалямов Александр Михайлович</t>
  </si>
  <si>
    <t>220-2020</t>
  </si>
  <si>
    <t>224-2020</t>
  </si>
  <si>
    <t>Слесаренко Даниил Дмитриевич</t>
  </si>
  <si>
    <t>спо</t>
  </si>
  <si>
    <t>Юланова Анастасия Александровна</t>
  </si>
  <si>
    <t>227-2020</t>
  </si>
  <si>
    <t>Тальков Леонид Олегович</t>
  </si>
  <si>
    <t>228-2020</t>
  </si>
  <si>
    <t>Тутушева Полина Олеговна</t>
  </si>
  <si>
    <t>231-2020</t>
  </si>
  <si>
    <t>Тимченко Виктор Сергеевич</t>
  </si>
  <si>
    <t>232-2020</t>
  </si>
  <si>
    <t>Валиулов Руслан Айдарович</t>
  </si>
  <si>
    <t>233-2020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</si>
</sst>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50" fillId="0" borderId="10" xfId="53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0" fontId="3" fillId="0" borderId="11" xfId="53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72" fontId="51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2" fontId="51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 vertical="center"/>
    </xf>
    <xf numFmtId="14" fontId="5" fillId="0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/>
    </xf>
    <xf numFmtId="172" fontId="51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/>
    </xf>
    <xf numFmtId="172" fontId="5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4" fontId="50" fillId="0" borderId="0" xfId="0" applyNumberFormat="1" applyFont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0" fillId="0" borderId="15" xfId="53" applyFont="1" applyBorder="1" applyAlignment="1">
      <alignment horizontal="center" vertical="center"/>
      <protection/>
    </xf>
    <xf numFmtId="0" fontId="50" fillId="0" borderId="16" xfId="53" applyFont="1" applyBorder="1" applyAlignment="1">
      <alignment horizontal="center" vertical="center"/>
      <protection/>
    </xf>
    <xf numFmtId="0" fontId="50" fillId="0" borderId="17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 wrapText="1"/>
      <protection/>
    </xf>
    <xf numFmtId="0" fontId="50" fillId="0" borderId="14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="90" zoomScaleNormal="90" zoomScaleSheetLayoutView="100" zoomScalePageLayoutView="0" workbookViewId="0" topLeftCell="A7">
      <selection activeCell="R86" sqref="R86"/>
    </sheetView>
  </sheetViews>
  <sheetFormatPr defaultColWidth="9.140625" defaultRowHeight="15"/>
  <cols>
    <col min="1" max="1" width="5.140625" style="8" customWidth="1"/>
    <col min="2" max="2" width="37.140625" style="8" customWidth="1"/>
    <col min="3" max="3" width="10.57421875" style="19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20" customWidth="1"/>
    <col min="10" max="10" width="8.8515625" style="2" customWidth="1"/>
    <col min="11" max="11" width="9.00390625" style="2" customWidth="1"/>
    <col min="12" max="12" width="10.7109375" style="2" customWidth="1"/>
    <col min="13" max="13" width="8.28125" style="2" customWidth="1"/>
    <col min="14" max="14" width="12.28125" style="2" customWidth="1"/>
    <col min="15" max="15" width="18.28125" style="2" customWidth="1"/>
    <col min="16" max="16" width="12.140625" style="30" customWidth="1"/>
    <col min="17" max="17" width="12.28125" style="31" customWidth="1"/>
    <col min="18" max="18" width="17.8515625" style="37" customWidth="1"/>
    <col min="19" max="19" width="9.140625" style="37" customWidth="1"/>
    <col min="20" max="20" width="2.421875" style="37" customWidth="1"/>
    <col min="21" max="21" width="16.28125" style="42" customWidth="1"/>
    <col min="22" max="23" width="9.140625" style="43" customWidth="1"/>
    <col min="24" max="27" width="9.140625" style="37" customWidth="1"/>
  </cols>
  <sheetData>
    <row r="1" spans="1:27" s="18" customFormat="1" ht="24" customHeight="1">
      <c r="A1" s="98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30"/>
      <c r="Q1" s="31"/>
      <c r="R1" s="36"/>
      <c r="S1" s="36"/>
      <c r="T1" s="36"/>
      <c r="U1" s="40"/>
      <c r="V1" s="41"/>
      <c r="W1" s="41"/>
      <c r="X1" s="36"/>
      <c r="Y1" s="36"/>
      <c r="Z1" s="36"/>
      <c r="AA1" s="36"/>
    </row>
    <row r="2" spans="1:15" ht="12.75" customHeight="1">
      <c r="A2" s="47"/>
      <c r="B2" s="100" t="s">
        <v>13</v>
      </c>
      <c r="C2" s="101"/>
      <c r="D2" s="100"/>
      <c r="E2" s="100"/>
      <c r="F2" s="1"/>
      <c r="G2" s="1"/>
      <c r="J2" s="1"/>
      <c r="K2" s="1"/>
      <c r="N2" s="4"/>
      <c r="O2" s="4"/>
    </row>
    <row r="3" spans="1:15" ht="12.75" customHeight="1">
      <c r="A3" s="48"/>
      <c r="B3" s="34" t="s">
        <v>16</v>
      </c>
      <c r="C3" s="77">
        <f ca="1">TODAY()</f>
        <v>44061</v>
      </c>
      <c r="D3" s="77"/>
      <c r="E3" s="63"/>
      <c r="F3" s="63"/>
      <c r="G3" s="63"/>
      <c r="H3" s="1"/>
      <c r="I3" s="1"/>
      <c r="J3" s="1"/>
      <c r="K3" s="1"/>
      <c r="N3" s="4"/>
      <c r="O3" s="4"/>
    </row>
    <row r="4" ht="6.75" customHeight="1"/>
    <row r="5" spans="1:15" ht="15">
      <c r="A5" s="102" t="s">
        <v>113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4"/>
    </row>
    <row r="6" spans="1:17" ht="14.25" customHeight="1">
      <c r="A6" s="78" t="s">
        <v>0</v>
      </c>
      <c r="B6" s="103" t="s">
        <v>1</v>
      </c>
      <c r="C6" s="78" t="s">
        <v>24</v>
      </c>
      <c r="D6" s="5" t="s">
        <v>18</v>
      </c>
      <c r="E6" s="5" t="s">
        <v>19</v>
      </c>
      <c r="F6" s="5" t="s">
        <v>2</v>
      </c>
      <c r="G6" s="79" t="s">
        <v>3</v>
      </c>
      <c r="H6" s="79" t="s">
        <v>4</v>
      </c>
      <c r="I6" s="79" t="s">
        <v>5</v>
      </c>
      <c r="J6" s="97" t="s">
        <v>6</v>
      </c>
      <c r="K6" s="78" t="s">
        <v>15</v>
      </c>
      <c r="L6" s="78" t="s">
        <v>7</v>
      </c>
      <c r="M6" s="79" t="s">
        <v>21</v>
      </c>
      <c r="N6" s="79" t="s">
        <v>9</v>
      </c>
      <c r="O6" s="79" t="s">
        <v>10</v>
      </c>
      <c r="P6" s="79" t="s">
        <v>20</v>
      </c>
      <c r="Q6" s="80" t="s">
        <v>11</v>
      </c>
    </row>
    <row r="7" spans="1:17" ht="26.25" customHeight="1">
      <c r="A7" s="78"/>
      <c r="B7" s="103"/>
      <c r="C7" s="78"/>
      <c r="D7" s="9">
        <v>42</v>
      </c>
      <c r="E7" s="9">
        <v>32</v>
      </c>
      <c r="F7" s="9">
        <v>37</v>
      </c>
      <c r="G7" s="79"/>
      <c r="H7" s="79"/>
      <c r="I7" s="79"/>
      <c r="J7" s="97"/>
      <c r="K7" s="78"/>
      <c r="L7" s="78"/>
      <c r="M7" s="79"/>
      <c r="N7" s="79"/>
      <c r="O7" s="79"/>
      <c r="P7" s="79"/>
      <c r="Q7" s="80"/>
    </row>
    <row r="8" spans="1:17" ht="14.25" customHeight="1">
      <c r="A8" s="49">
        <v>1</v>
      </c>
      <c r="B8" s="33"/>
      <c r="C8" s="23"/>
      <c r="D8" s="27"/>
      <c r="E8" s="27"/>
      <c r="F8" s="27"/>
      <c r="G8" s="21"/>
      <c r="H8" s="21"/>
      <c r="I8" s="21"/>
      <c r="J8" s="22"/>
      <c r="K8" s="23"/>
      <c r="L8" s="23"/>
      <c r="M8" s="21"/>
      <c r="N8" s="21"/>
      <c r="O8" s="21"/>
      <c r="P8" s="28"/>
      <c r="Q8" s="53" t="e">
        <f>AVERAGE(D8:F8)</f>
        <v>#DIV/0!</v>
      </c>
    </row>
    <row r="9" spans="1:17" ht="14.25" customHeight="1">
      <c r="A9" s="50">
        <v>2</v>
      </c>
      <c r="B9" s="35"/>
      <c r="C9" s="26"/>
      <c r="D9" s="27"/>
      <c r="E9" s="27"/>
      <c r="F9" s="27"/>
      <c r="G9" s="25"/>
      <c r="H9" s="25"/>
      <c r="I9" s="25"/>
      <c r="J9" s="5"/>
      <c r="K9" s="26"/>
      <c r="L9" s="26"/>
      <c r="M9" s="25"/>
      <c r="N9" s="25"/>
      <c r="O9" s="25"/>
      <c r="P9" s="29"/>
      <c r="Q9" s="53" t="e">
        <f>AVERAGE(D9:F9)</f>
        <v>#DIV/0!</v>
      </c>
    </row>
    <row r="10" spans="1:17" ht="14.25" customHeight="1">
      <c r="A10" s="49">
        <v>3</v>
      </c>
      <c r="B10" s="35"/>
      <c r="C10" s="26"/>
      <c r="D10" s="27"/>
      <c r="E10" s="27"/>
      <c r="F10" s="27"/>
      <c r="G10" s="25"/>
      <c r="H10" s="25"/>
      <c r="I10" s="25"/>
      <c r="J10" s="5"/>
      <c r="K10" s="26"/>
      <c r="L10" s="26"/>
      <c r="M10" s="25"/>
      <c r="N10" s="25"/>
      <c r="O10" s="25"/>
      <c r="P10" s="29"/>
      <c r="Q10" s="53" t="e">
        <f>AVERAGE(D10:F10)</f>
        <v>#DIV/0!</v>
      </c>
    </row>
    <row r="11" spans="1:17" ht="14.25" customHeight="1">
      <c r="A11" s="50">
        <v>4</v>
      </c>
      <c r="B11" s="16"/>
      <c r="C11" s="13"/>
      <c r="D11" s="27"/>
      <c r="E11" s="27"/>
      <c r="F11" s="27"/>
      <c r="G11" s="13"/>
      <c r="H11" s="15"/>
      <c r="I11" s="13"/>
      <c r="J11" s="13"/>
      <c r="K11" s="13"/>
      <c r="L11" s="13"/>
      <c r="M11" s="13"/>
      <c r="N11" s="13"/>
      <c r="O11" s="15"/>
      <c r="P11" s="29"/>
      <c r="Q11" s="53" t="e">
        <f>AVERAGE(D11:F11)</f>
        <v>#DIV/0!</v>
      </c>
    </row>
    <row r="12" ht="14.25" customHeight="1"/>
    <row r="13" spans="1:15" ht="27" customHeight="1">
      <c r="A13" s="96" t="s">
        <v>114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4"/>
      <c r="O13" s="4"/>
    </row>
    <row r="14" spans="1:17" ht="24" customHeight="1">
      <c r="A14" s="84" t="s">
        <v>0</v>
      </c>
      <c r="B14" s="93" t="s">
        <v>1</v>
      </c>
      <c r="C14" s="84" t="s">
        <v>24</v>
      </c>
      <c r="D14" s="5" t="s">
        <v>18</v>
      </c>
      <c r="E14" s="5" t="s">
        <v>19</v>
      </c>
      <c r="F14" s="5" t="s">
        <v>2</v>
      </c>
      <c r="G14" s="81" t="s">
        <v>3</v>
      </c>
      <c r="H14" s="81" t="s">
        <v>4</v>
      </c>
      <c r="I14" s="81" t="s">
        <v>5</v>
      </c>
      <c r="J14" s="93" t="s">
        <v>6</v>
      </c>
      <c r="K14" s="81" t="s">
        <v>12</v>
      </c>
      <c r="L14" s="84" t="s">
        <v>7</v>
      </c>
      <c r="M14" s="81" t="s">
        <v>8</v>
      </c>
      <c r="N14" s="81" t="s">
        <v>9</v>
      </c>
      <c r="O14" s="81" t="s">
        <v>10</v>
      </c>
      <c r="P14" s="81" t="s">
        <v>20</v>
      </c>
      <c r="Q14" s="90" t="s">
        <v>11</v>
      </c>
    </row>
    <row r="15" spans="1:27" s="14" customFormat="1" ht="15" customHeight="1">
      <c r="A15" s="85"/>
      <c r="B15" s="94"/>
      <c r="C15" s="85"/>
      <c r="D15" s="87" t="s">
        <v>14</v>
      </c>
      <c r="E15" s="88"/>
      <c r="F15" s="89"/>
      <c r="G15" s="82"/>
      <c r="H15" s="82"/>
      <c r="I15" s="82"/>
      <c r="J15" s="94"/>
      <c r="K15" s="82"/>
      <c r="L15" s="85"/>
      <c r="M15" s="82"/>
      <c r="N15" s="82"/>
      <c r="O15" s="82"/>
      <c r="P15" s="82"/>
      <c r="Q15" s="91"/>
      <c r="R15" s="38"/>
      <c r="S15" s="38"/>
      <c r="T15" s="38"/>
      <c r="U15" s="44"/>
      <c r="V15" s="45"/>
      <c r="W15" s="45"/>
      <c r="X15" s="38"/>
      <c r="Y15" s="38"/>
      <c r="Z15" s="38"/>
      <c r="AA15" s="38"/>
    </row>
    <row r="16" spans="1:27" s="12" customFormat="1" ht="18" customHeight="1">
      <c r="A16" s="86"/>
      <c r="B16" s="95"/>
      <c r="C16" s="86"/>
      <c r="D16" s="9">
        <v>42</v>
      </c>
      <c r="E16" s="9">
        <v>32</v>
      </c>
      <c r="F16" s="9">
        <v>37</v>
      </c>
      <c r="G16" s="83"/>
      <c r="H16" s="83"/>
      <c r="I16" s="83"/>
      <c r="J16" s="95"/>
      <c r="K16" s="83"/>
      <c r="L16" s="86"/>
      <c r="M16" s="83"/>
      <c r="N16" s="83"/>
      <c r="O16" s="83"/>
      <c r="P16" s="83"/>
      <c r="Q16" s="92"/>
      <c r="R16" s="39"/>
      <c r="S16" s="39"/>
      <c r="T16" s="39"/>
      <c r="U16" s="44"/>
      <c r="V16" s="46"/>
      <c r="W16" s="46"/>
      <c r="X16" s="39"/>
      <c r="Y16" s="39"/>
      <c r="Z16" s="39"/>
      <c r="AA16" s="39"/>
    </row>
    <row r="17" spans="1:22" s="52" customFormat="1" ht="15">
      <c r="A17" s="11">
        <v>1</v>
      </c>
      <c r="B17" s="24" t="s">
        <v>31</v>
      </c>
      <c r="C17" s="11"/>
      <c r="D17" s="11">
        <v>83</v>
      </c>
      <c r="E17" s="11">
        <v>78</v>
      </c>
      <c r="F17" s="11">
        <v>87</v>
      </c>
      <c r="G17" s="13">
        <f>SUM(D17:F17)</f>
        <v>248</v>
      </c>
      <c r="H17" s="11"/>
      <c r="I17" s="11">
        <v>5</v>
      </c>
      <c r="J17" s="11">
        <f>SUM(D17:F17,H17:I17)</f>
        <v>253</v>
      </c>
      <c r="K17" s="11" t="s">
        <v>22</v>
      </c>
      <c r="L17" s="11"/>
      <c r="M17" s="11">
        <v>1</v>
      </c>
      <c r="N17" s="11" t="s">
        <v>32</v>
      </c>
      <c r="O17" s="7"/>
      <c r="P17" s="51">
        <v>44011</v>
      </c>
      <c r="Q17" s="32">
        <f>AVERAGE(D17:F17)</f>
        <v>82.66666666666667</v>
      </c>
      <c r="R17" s="43"/>
      <c r="U17" s="42"/>
      <c r="V17" s="42"/>
    </row>
    <row r="18" spans="1:17" ht="15">
      <c r="A18" s="11">
        <v>2</v>
      </c>
      <c r="B18" s="16" t="s">
        <v>59</v>
      </c>
      <c r="C18" s="13"/>
      <c r="D18" s="13">
        <v>84</v>
      </c>
      <c r="E18" s="13">
        <v>76</v>
      </c>
      <c r="F18" s="13">
        <v>85</v>
      </c>
      <c r="G18" s="11">
        <f>SUM(D18:F18)</f>
        <v>245</v>
      </c>
      <c r="H18" s="11"/>
      <c r="I18" s="11">
        <v>5</v>
      </c>
      <c r="J18" s="11">
        <f>SUM(D18:F18,H18:I18)</f>
        <v>250</v>
      </c>
      <c r="K18" s="11" t="s">
        <v>22</v>
      </c>
      <c r="L18" s="11"/>
      <c r="M18" s="10">
        <v>1</v>
      </c>
      <c r="N18" s="10" t="s">
        <v>61</v>
      </c>
      <c r="O18" s="6"/>
      <c r="P18" s="51">
        <v>44039</v>
      </c>
      <c r="Q18" s="32">
        <f>AVERAGE(D18:F18)</f>
        <v>81.66666666666667</v>
      </c>
    </row>
    <row r="19" spans="1:17" ht="15">
      <c r="A19" s="11">
        <v>3</v>
      </c>
      <c r="B19" s="24" t="s">
        <v>109</v>
      </c>
      <c r="C19" s="11"/>
      <c r="D19" s="11">
        <v>70</v>
      </c>
      <c r="E19" s="11">
        <v>80</v>
      </c>
      <c r="F19" s="11">
        <v>94</v>
      </c>
      <c r="G19" s="13">
        <f>SUM(D19:F19)</f>
        <v>244</v>
      </c>
      <c r="H19" s="11"/>
      <c r="I19" s="11">
        <v>5</v>
      </c>
      <c r="J19" s="11">
        <f>SUM(D19:F19,H19:I19)</f>
        <v>249</v>
      </c>
      <c r="K19" s="11" t="s">
        <v>22</v>
      </c>
      <c r="L19" s="11"/>
      <c r="M19" s="11">
        <v>1</v>
      </c>
      <c r="N19" s="11" t="s">
        <v>110</v>
      </c>
      <c r="O19" s="7"/>
      <c r="P19" s="51">
        <v>44047</v>
      </c>
      <c r="Q19" s="32">
        <f>AVERAGE(D19:F19)</f>
        <v>81.33333333333333</v>
      </c>
    </row>
    <row r="20" spans="1:17" ht="15">
      <c r="A20" s="11">
        <v>4</v>
      </c>
      <c r="B20" s="24" t="s">
        <v>99</v>
      </c>
      <c r="C20" s="11"/>
      <c r="D20" s="11">
        <v>84</v>
      </c>
      <c r="E20" s="11">
        <v>76</v>
      </c>
      <c r="F20" s="11">
        <v>76</v>
      </c>
      <c r="G20" s="13">
        <f>SUM(D20:F20)</f>
        <v>236</v>
      </c>
      <c r="H20" s="11"/>
      <c r="I20" s="11">
        <v>5</v>
      </c>
      <c r="J20" s="11">
        <f>SUM(D20:F20,H20:I20)</f>
        <v>241</v>
      </c>
      <c r="K20" s="11" t="s">
        <v>22</v>
      </c>
      <c r="L20" s="11"/>
      <c r="M20" s="11">
        <v>1</v>
      </c>
      <c r="N20" s="11" t="s">
        <v>100</v>
      </c>
      <c r="O20" s="7"/>
      <c r="P20" s="51">
        <v>44044</v>
      </c>
      <c r="Q20" s="32">
        <f>AVERAGE(D20:F20)</f>
        <v>78.66666666666667</v>
      </c>
    </row>
    <row r="21" spans="1:17" ht="15">
      <c r="A21" s="11">
        <v>5</v>
      </c>
      <c r="B21" s="24" t="s">
        <v>105</v>
      </c>
      <c r="C21" s="11"/>
      <c r="D21" s="11">
        <v>70</v>
      </c>
      <c r="E21" s="11">
        <v>68</v>
      </c>
      <c r="F21" s="11">
        <v>96</v>
      </c>
      <c r="G21" s="13">
        <f>SUM(D21:F21)</f>
        <v>234</v>
      </c>
      <c r="H21" s="11"/>
      <c r="I21" s="11">
        <v>5</v>
      </c>
      <c r="J21" s="11">
        <f>SUM(D21:F21,H21:I21)</f>
        <v>239</v>
      </c>
      <c r="K21" s="11" t="s">
        <v>22</v>
      </c>
      <c r="L21" s="11"/>
      <c r="M21" s="11">
        <v>1</v>
      </c>
      <c r="N21" s="11" t="s">
        <v>106</v>
      </c>
      <c r="O21" s="7"/>
      <c r="P21" s="51">
        <v>44046</v>
      </c>
      <c r="Q21" s="32">
        <f>AVERAGE(D21:F21)</f>
        <v>78</v>
      </c>
    </row>
    <row r="22" spans="1:17" ht="15">
      <c r="A22" s="11">
        <v>6</v>
      </c>
      <c r="B22" s="15" t="s">
        <v>33</v>
      </c>
      <c r="C22" s="13"/>
      <c r="D22" s="13">
        <v>75</v>
      </c>
      <c r="E22" s="13">
        <v>72</v>
      </c>
      <c r="F22" s="13">
        <v>85</v>
      </c>
      <c r="G22" s="11">
        <f>SUM(D22:F22)</f>
        <v>232</v>
      </c>
      <c r="H22" s="11">
        <v>2</v>
      </c>
      <c r="I22" s="11">
        <v>5</v>
      </c>
      <c r="J22" s="11">
        <f>SUM(D22:F22,H22:I22)</f>
        <v>239</v>
      </c>
      <c r="K22" s="11" t="s">
        <v>22</v>
      </c>
      <c r="L22" s="11"/>
      <c r="M22" s="10">
        <v>1</v>
      </c>
      <c r="N22" s="10" t="s">
        <v>34</v>
      </c>
      <c r="O22" s="6"/>
      <c r="P22" s="51">
        <v>44018</v>
      </c>
      <c r="Q22" s="32">
        <f>AVERAGE(D22:F22)</f>
        <v>77.33333333333333</v>
      </c>
    </row>
    <row r="23" spans="1:17" ht="15">
      <c r="A23" s="11">
        <v>7</v>
      </c>
      <c r="B23" s="15" t="s">
        <v>133</v>
      </c>
      <c r="C23" s="13"/>
      <c r="D23" s="13">
        <v>77</v>
      </c>
      <c r="E23" s="13">
        <v>68</v>
      </c>
      <c r="F23" s="13">
        <v>89</v>
      </c>
      <c r="G23" s="11">
        <f>SUM(D23:F23)</f>
        <v>234</v>
      </c>
      <c r="H23" s="11"/>
      <c r="I23" s="11">
        <v>4</v>
      </c>
      <c r="J23" s="11">
        <f>SUM(D23:F23,H23:I23)</f>
        <v>238</v>
      </c>
      <c r="K23" s="11" t="s">
        <v>22</v>
      </c>
      <c r="L23" s="11"/>
      <c r="M23" s="10">
        <v>1</v>
      </c>
      <c r="N23" s="10" t="s">
        <v>134</v>
      </c>
      <c r="O23" s="6"/>
      <c r="P23" s="51">
        <v>44053</v>
      </c>
      <c r="Q23" s="32">
        <f>AVERAGE(D23:F23)</f>
        <v>78</v>
      </c>
    </row>
    <row r="24" spans="1:17" ht="15">
      <c r="A24" s="11">
        <v>8</v>
      </c>
      <c r="B24" s="15" t="s">
        <v>149</v>
      </c>
      <c r="C24" s="13"/>
      <c r="D24" s="13">
        <v>77</v>
      </c>
      <c r="E24" s="13">
        <v>70</v>
      </c>
      <c r="F24" s="13">
        <v>80</v>
      </c>
      <c r="G24" s="11">
        <f>SUM(D24:F24)</f>
        <v>227</v>
      </c>
      <c r="H24" s="11"/>
      <c r="I24" s="11">
        <v>5</v>
      </c>
      <c r="J24" s="11">
        <f>SUM(D24:F24,H24:I24)</f>
        <v>232</v>
      </c>
      <c r="K24" s="11" t="s">
        <v>22</v>
      </c>
      <c r="L24" s="11"/>
      <c r="M24" s="10">
        <v>1</v>
      </c>
      <c r="N24" s="10" t="s">
        <v>150</v>
      </c>
      <c r="O24" s="6"/>
      <c r="P24" s="51">
        <v>44058</v>
      </c>
      <c r="Q24" s="32">
        <f>AVERAGE(D24:F24)</f>
        <v>75.66666666666667</v>
      </c>
    </row>
    <row r="25" spans="1:17" ht="15">
      <c r="A25" s="11">
        <v>9</v>
      </c>
      <c r="B25" s="15" t="s">
        <v>115</v>
      </c>
      <c r="C25" s="13"/>
      <c r="D25" s="13">
        <v>81</v>
      </c>
      <c r="E25" s="13">
        <v>68</v>
      </c>
      <c r="F25" s="13">
        <v>76</v>
      </c>
      <c r="G25" s="11">
        <f>SUM(D25:F25)</f>
        <v>225</v>
      </c>
      <c r="H25" s="11"/>
      <c r="I25" s="11">
        <v>5</v>
      </c>
      <c r="J25" s="11">
        <f>SUM(D25:F25,H25:I25)</f>
        <v>230</v>
      </c>
      <c r="K25" s="11" t="s">
        <v>22</v>
      </c>
      <c r="L25" s="11"/>
      <c r="M25" s="10">
        <v>1</v>
      </c>
      <c r="N25" s="10" t="s">
        <v>120</v>
      </c>
      <c r="O25" s="6"/>
      <c r="P25" s="51">
        <v>44048</v>
      </c>
      <c r="Q25" s="32">
        <f>AVERAGE(D25:F25)</f>
        <v>75</v>
      </c>
    </row>
    <row r="26" spans="1:17" ht="15">
      <c r="A26" s="11">
        <v>10</v>
      </c>
      <c r="B26" s="15" t="s">
        <v>70</v>
      </c>
      <c r="C26" s="13"/>
      <c r="D26" s="13">
        <v>59</v>
      </c>
      <c r="E26" s="13">
        <v>72</v>
      </c>
      <c r="F26" s="13">
        <v>89</v>
      </c>
      <c r="G26" s="11">
        <f>SUM(D26:F26)</f>
        <v>220</v>
      </c>
      <c r="H26" s="11">
        <v>4</v>
      </c>
      <c r="I26" s="11">
        <v>5</v>
      </c>
      <c r="J26" s="11">
        <f>SUM(D26:F26,H26:I26)</f>
        <v>229</v>
      </c>
      <c r="K26" s="11" t="s">
        <v>22</v>
      </c>
      <c r="L26" s="11"/>
      <c r="M26" s="10">
        <v>1</v>
      </c>
      <c r="N26" s="10" t="s">
        <v>71</v>
      </c>
      <c r="O26" s="10" t="s">
        <v>78</v>
      </c>
      <c r="P26" s="51">
        <v>44041</v>
      </c>
      <c r="Q26" s="32">
        <f>AVERAGE(D26:F26)</f>
        <v>73.33333333333333</v>
      </c>
    </row>
    <row r="27" spans="1:17" ht="15">
      <c r="A27" s="11">
        <v>11</v>
      </c>
      <c r="B27" s="15" t="s">
        <v>117</v>
      </c>
      <c r="C27" s="13"/>
      <c r="D27" s="13">
        <v>75</v>
      </c>
      <c r="E27" s="13">
        <v>72</v>
      </c>
      <c r="F27" s="13">
        <v>76</v>
      </c>
      <c r="G27" s="11">
        <f>SUM(D27:F27)</f>
        <v>223</v>
      </c>
      <c r="H27" s="11"/>
      <c r="I27" s="11">
        <v>5</v>
      </c>
      <c r="J27" s="11">
        <f>SUM(D27:F27,H27:I27)</f>
        <v>228</v>
      </c>
      <c r="K27" s="11" t="s">
        <v>22</v>
      </c>
      <c r="L27" s="11"/>
      <c r="M27" s="10">
        <v>1</v>
      </c>
      <c r="N27" s="10" t="s">
        <v>118</v>
      </c>
      <c r="O27" s="6"/>
      <c r="P27" s="51">
        <v>44048</v>
      </c>
      <c r="Q27" s="32">
        <f>AVERAGE(D27:F27)</f>
        <v>74.33333333333333</v>
      </c>
    </row>
    <row r="28" spans="1:27" ht="15">
      <c r="A28" s="11">
        <v>12</v>
      </c>
      <c r="B28" s="15" t="s">
        <v>151</v>
      </c>
      <c r="C28" s="13"/>
      <c r="D28" s="13">
        <v>79</v>
      </c>
      <c r="E28" s="13">
        <v>70</v>
      </c>
      <c r="F28" s="13">
        <v>73</v>
      </c>
      <c r="G28" s="11">
        <f>SUM(D28:F28)</f>
        <v>222</v>
      </c>
      <c r="H28" s="11"/>
      <c r="I28" s="11">
        <v>5</v>
      </c>
      <c r="J28" s="11">
        <f>SUM(D28:F28,H28:I28)</f>
        <v>227</v>
      </c>
      <c r="K28" s="11" t="s">
        <v>22</v>
      </c>
      <c r="L28" s="11"/>
      <c r="M28" s="10">
        <v>1</v>
      </c>
      <c r="N28" s="10" t="s">
        <v>152</v>
      </c>
      <c r="O28" s="6"/>
      <c r="P28" s="51">
        <v>44058</v>
      </c>
      <c r="Q28" s="32">
        <f>AVERAGE(D28:F28)</f>
        <v>74</v>
      </c>
      <c r="U28" s="37"/>
      <c r="V28"/>
      <c r="W28"/>
      <c r="X28"/>
      <c r="Y28"/>
      <c r="Z28"/>
      <c r="AA28"/>
    </row>
    <row r="29" spans="1:27" ht="15">
      <c r="A29" s="11">
        <v>13</v>
      </c>
      <c r="B29" s="15" t="s">
        <v>83</v>
      </c>
      <c r="C29" s="13"/>
      <c r="D29" s="13">
        <v>64</v>
      </c>
      <c r="E29" s="13">
        <v>70</v>
      </c>
      <c r="F29" s="13">
        <v>82</v>
      </c>
      <c r="G29" s="11">
        <f>SUM(D29:F29)</f>
        <v>216</v>
      </c>
      <c r="H29" s="11">
        <v>2</v>
      </c>
      <c r="I29" s="11">
        <v>5</v>
      </c>
      <c r="J29" s="11">
        <f>SUM(D29:F29,H29:I29)</f>
        <v>223</v>
      </c>
      <c r="K29" s="11" t="s">
        <v>22</v>
      </c>
      <c r="L29" s="11"/>
      <c r="M29" s="10">
        <v>1</v>
      </c>
      <c r="N29" s="10" t="s">
        <v>84</v>
      </c>
      <c r="O29" s="6"/>
      <c r="P29" s="51">
        <v>44043</v>
      </c>
      <c r="Q29" s="32">
        <f>AVERAGE(D29:F29)</f>
        <v>72</v>
      </c>
      <c r="U29" s="37"/>
      <c r="V29"/>
      <c r="W29"/>
      <c r="X29"/>
      <c r="Y29"/>
      <c r="Z29"/>
      <c r="AA29"/>
    </row>
    <row r="30" spans="1:27" ht="15">
      <c r="A30" s="11">
        <v>14</v>
      </c>
      <c r="B30" s="15" t="s">
        <v>63</v>
      </c>
      <c r="C30" s="13"/>
      <c r="D30" s="13">
        <v>72</v>
      </c>
      <c r="E30" s="13">
        <v>70</v>
      </c>
      <c r="F30" s="13">
        <v>71</v>
      </c>
      <c r="G30" s="11">
        <f>SUM(D30:F30)</f>
        <v>213</v>
      </c>
      <c r="H30" s="11"/>
      <c r="I30" s="11">
        <v>5</v>
      </c>
      <c r="J30" s="11">
        <f>SUM(D30:F30,H30:I30)</f>
        <v>218</v>
      </c>
      <c r="K30" s="11" t="s">
        <v>22</v>
      </c>
      <c r="L30" s="11"/>
      <c r="M30" s="10">
        <v>1</v>
      </c>
      <c r="N30" s="10" t="s">
        <v>64</v>
      </c>
      <c r="O30" s="6"/>
      <c r="P30" s="51">
        <v>44040</v>
      </c>
      <c r="Q30" s="32">
        <f>AVERAGE(D30:F30)</f>
        <v>71</v>
      </c>
      <c r="U30" s="37"/>
      <c r="V30"/>
      <c r="W30"/>
      <c r="X30"/>
      <c r="Y30"/>
      <c r="Z30"/>
      <c r="AA30"/>
    </row>
    <row r="31" spans="1:27" ht="15">
      <c r="A31" s="11">
        <v>15</v>
      </c>
      <c r="B31" s="15" t="s">
        <v>103</v>
      </c>
      <c r="C31" s="13"/>
      <c r="D31" s="13">
        <v>73</v>
      </c>
      <c r="E31" s="13">
        <v>62</v>
      </c>
      <c r="F31" s="13">
        <v>78</v>
      </c>
      <c r="G31" s="11">
        <f>SUM(D31:F31)</f>
        <v>213</v>
      </c>
      <c r="H31" s="11"/>
      <c r="I31" s="11">
        <v>5</v>
      </c>
      <c r="J31" s="11">
        <f>SUM(D31:F31,H31:I31)</f>
        <v>218</v>
      </c>
      <c r="K31" s="11" t="s">
        <v>22</v>
      </c>
      <c r="L31" s="11"/>
      <c r="M31" s="10">
        <v>1</v>
      </c>
      <c r="N31" s="10" t="s">
        <v>104</v>
      </c>
      <c r="O31" s="6"/>
      <c r="P31" s="51">
        <v>44044</v>
      </c>
      <c r="Q31" s="32">
        <f>AVERAGE(D31:F31)</f>
        <v>71</v>
      </c>
      <c r="U31" s="37"/>
      <c r="V31"/>
      <c r="W31"/>
      <c r="X31"/>
      <c r="Y31"/>
      <c r="Z31"/>
      <c r="AA31"/>
    </row>
    <row r="32" spans="1:27" ht="15">
      <c r="A32" s="11">
        <v>16</v>
      </c>
      <c r="B32" s="15" t="s">
        <v>47</v>
      </c>
      <c r="C32" s="13"/>
      <c r="D32" s="13">
        <v>61</v>
      </c>
      <c r="E32" s="13">
        <v>72</v>
      </c>
      <c r="F32" s="13">
        <v>78</v>
      </c>
      <c r="G32" s="11">
        <f>SUM(D32:F32)</f>
        <v>211</v>
      </c>
      <c r="H32" s="11"/>
      <c r="I32" s="11">
        <v>5</v>
      </c>
      <c r="J32" s="11">
        <f>SUM(D32:F32,H32:I32)</f>
        <v>216</v>
      </c>
      <c r="K32" s="11" t="s">
        <v>22</v>
      </c>
      <c r="L32" s="11"/>
      <c r="M32" s="10">
        <v>1</v>
      </c>
      <c r="N32" s="10" t="s">
        <v>48</v>
      </c>
      <c r="O32" s="6"/>
      <c r="P32" s="51">
        <v>44035</v>
      </c>
      <c r="Q32" s="32">
        <f>AVERAGE(D32:F32)</f>
        <v>70.33333333333333</v>
      </c>
      <c r="U32" s="37"/>
      <c r="V32"/>
      <c r="W32"/>
      <c r="X32"/>
      <c r="Y32"/>
      <c r="Z32"/>
      <c r="AA32"/>
    </row>
    <row r="33" spans="1:27" ht="15">
      <c r="A33" s="11">
        <v>17</v>
      </c>
      <c r="B33" s="15" t="s">
        <v>97</v>
      </c>
      <c r="C33" s="13"/>
      <c r="D33" s="13">
        <v>75</v>
      </c>
      <c r="E33" s="13">
        <v>76</v>
      </c>
      <c r="F33" s="13">
        <v>59</v>
      </c>
      <c r="G33" s="11">
        <f>SUM(D33:F33)</f>
        <v>210</v>
      </c>
      <c r="H33" s="11"/>
      <c r="I33" s="11">
        <v>4</v>
      </c>
      <c r="J33" s="11">
        <f>SUM(D33:F33,H33:I33)</f>
        <v>214</v>
      </c>
      <c r="K33" s="11" t="s">
        <v>22</v>
      </c>
      <c r="L33" s="11"/>
      <c r="M33" s="10">
        <v>1</v>
      </c>
      <c r="N33" s="10" t="s">
        <v>98</v>
      </c>
      <c r="O33" s="6"/>
      <c r="P33" s="51">
        <v>44044</v>
      </c>
      <c r="Q33" s="32">
        <f>AVERAGE(D33:F33)</f>
        <v>70</v>
      </c>
      <c r="U33" s="37"/>
      <c r="V33"/>
      <c r="W33"/>
      <c r="X33"/>
      <c r="Y33"/>
      <c r="Z33"/>
      <c r="AA33"/>
    </row>
    <row r="34" spans="1:27" ht="15">
      <c r="A34" s="11">
        <v>18</v>
      </c>
      <c r="B34" s="15" t="s">
        <v>107</v>
      </c>
      <c r="C34" s="13"/>
      <c r="D34" s="13">
        <v>72</v>
      </c>
      <c r="E34" s="13">
        <v>50</v>
      </c>
      <c r="F34" s="13">
        <v>82</v>
      </c>
      <c r="G34" s="11">
        <f>SUM(D34:F34)</f>
        <v>204</v>
      </c>
      <c r="H34" s="11">
        <v>2</v>
      </c>
      <c r="I34" s="11">
        <v>5</v>
      </c>
      <c r="J34" s="11">
        <f>SUM(D34:F34,H34:I34)</f>
        <v>211</v>
      </c>
      <c r="K34" s="11" t="s">
        <v>22</v>
      </c>
      <c r="L34" s="11"/>
      <c r="M34" s="10">
        <v>1</v>
      </c>
      <c r="N34" s="10" t="s">
        <v>108</v>
      </c>
      <c r="O34" s="6"/>
      <c r="P34" s="51">
        <v>44046</v>
      </c>
      <c r="Q34" s="32">
        <f>AVERAGE(D34:F34)</f>
        <v>68</v>
      </c>
      <c r="U34" s="37"/>
      <c r="V34"/>
      <c r="W34"/>
      <c r="X34"/>
      <c r="Y34"/>
      <c r="Z34"/>
      <c r="AA34"/>
    </row>
    <row r="35" spans="1:21" ht="15">
      <c r="A35" s="11">
        <v>19</v>
      </c>
      <c r="B35" s="15" t="s">
        <v>35</v>
      </c>
      <c r="C35" s="13"/>
      <c r="D35" s="13">
        <v>64</v>
      </c>
      <c r="E35" s="13">
        <v>72</v>
      </c>
      <c r="F35" s="13">
        <v>70</v>
      </c>
      <c r="G35" s="11">
        <f>SUM(D35:F35)</f>
        <v>206</v>
      </c>
      <c r="H35" s="11"/>
      <c r="I35" s="11">
        <v>5</v>
      </c>
      <c r="J35" s="11">
        <f>SUM(D35:F35,H35:I35)</f>
        <v>211</v>
      </c>
      <c r="K35" s="11" t="s">
        <v>22</v>
      </c>
      <c r="L35" s="11"/>
      <c r="M35" s="10">
        <v>1</v>
      </c>
      <c r="N35" s="10" t="s">
        <v>36</v>
      </c>
      <c r="O35" s="6"/>
      <c r="P35" s="51">
        <v>44019</v>
      </c>
      <c r="Q35" s="32">
        <f>AVERAGE(D35:F35)</f>
        <v>68.66666666666667</v>
      </c>
      <c r="R35"/>
      <c r="S35"/>
      <c r="T35" s="65"/>
      <c r="U35"/>
    </row>
    <row r="36" spans="1:17" ht="15">
      <c r="A36" s="11">
        <v>20</v>
      </c>
      <c r="B36" s="24" t="s">
        <v>49</v>
      </c>
      <c r="C36" s="11"/>
      <c r="D36" s="11">
        <v>73</v>
      </c>
      <c r="E36" s="11">
        <v>72</v>
      </c>
      <c r="F36" s="11">
        <v>60</v>
      </c>
      <c r="G36" s="13">
        <f>SUM(D36:F36)</f>
        <v>205</v>
      </c>
      <c r="H36" s="11"/>
      <c r="I36" s="11">
        <v>4</v>
      </c>
      <c r="J36" s="11">
        <f>SUM(D36:F36,H36:I36)</f>
        <v>209</v>
      </c>
      <c r="K36" s="11" t="s">
        <v>22</v>
      </c>
      <c r="L36" s="11"/>
      <c r="M36" s="11">
        <v>1</v>
      </c>
      <c r="N36" s="11" t="s">
        <v>50</v>
      </c>
      <c r="O36" s="7"/>
      <c r="P36" s="51">
        <v>44036</v>
      </c>
      <c r="Q36" s="32">
        <f>AVERAGE(D36:F36)</f>
        <v>68.33333333333333</v>
      </c>
    </row>
    <row r="37" spans="1:27" ht="15">
      <c r="A37" s="11">
        <v>21</v>
      </c>
      <c r="B37" s="15" t="s">
        <v>121</v>
      </c>
      <c r="C37" s="13"/>
      <c r="D37" s="13">
        <v>72</v>
      </c>
      <c r="E37" s="13">
        <v>56</v>
      </c>
      <c r="F37" s="13">
        <v>76</v>
      </c>
      <c r="G37" s="11">
        <f>SUM(D37:F37)</f>
        <v>204</v>
      </c>
      <c r="H37" s="11"/>
      <c r="I37" s="11">
        <v>5</v>
      </c>
      <c r="J37" s="11">
        <f>SUM(D37:F37,H37:I37)</f>
        <v>209</v>
      </c>
      <c r="K37" s="11" t="s">
        <v>22</v>
      </c>
      <c r="L37" s="11"/>
      <c r="M37" s="10">
        <v>1</v>
      </c>
      <c r="N37" s="10" t="s">
        <v>122</v>
      </c>
      <c r="O37" s="6"/>
      <c r="P37" s="51">
        <v>44048</v>
      </c>
      <c r="Q37" s="32">
        <f>AVERAGE(D37:F37)</f>
        <v>68</v>
      </c>
      <c r="V37"/>
      <c r="W37"/>
      <c r="X37"/>
      <c r="Y37"/>
      <c r="Z37"/>
      <c r="AA37"/>
    </row>
    <row r="38" spans="1:17" ht="15">
      <c r="A38" s="11">
        <v>22</v>
      </c>
      <c r="B38" s="15" t="s">
        <v>51</v>
      </c>
      <c r="C38" s="13"/>
      <c r="D38" s="13">
        <v>68</v>
      </c>
      <c r="E38" s="13">
        <v>62</v>
      </c>
      <c r="F38" s="13">
        <v>71</v>
      </c>
      <c r="G38" s="11">
        <f>SUM(D38:F38)</f>
        <v>201</v>
      </c>
      <c r="H38" s="11"/>
      <c r="I38" s="11">
        <v>5</v>
      </c>
      <c r="J38" s="11">
        <f>SUM(D38:F38,H38:I38)</f>
        <v>206</v>
      </c>
      <c r="K38" s="11" t="s">
        <v>22</v>
      </c>
      <c r="L38" s="11"/>
      <c r="M38" s="10">
        <v>1</v>
      </c>
      <c r="N38" s="10" t="s">
        <v>52</v>
      </c>
      <c r="O38" s="6"/>
      <c r="P38" s="51">
        <v>44036</v>
      </c>
      <c r="Q38" s="32">
        <f>AVERAGE(D38:F38)</f>
        <v>67</v>
      </c>
    </row>
    <row r="39" spans="1:17" ht="15">
      <c r="A39" s="11">
        <v>23</v>
      </c>
      <c r="B39" s="15" t="s">
        <v>166</v>
      </c>
      <c r="C39" s="13"/>
      <c r="D39" s="13">
        <v>72</v>
      </c>
      <c r="E39" s="13">
        <v>62</v>
      </c>
      <c r="F39" s="13">
        <v>67</v>
      </c>
      <c r="G39" s="11">
        <f>SUM(D39:F39)</f>
        <v>201</v>
      </c>
      <c r="H39" s="11"/>
      <c r="I39" s="11">
        <v>5</v>
      </c>
      <c r="J39" s="11">
        <f>SUM(D39:F39,H39:I39)</f>
        <v>206</v>
      </c>
      <c r="K39" s="11" t="s">
        <v>22</v>
      </c>
      <c r="L39" s="11"/>
      <c r="M39" s="10">
        <v>1</v>
      </c>
      <c r="N39" s="10" t="s">
        <v>167</v>
      </c>
      <c r="O39" s="6"/>
      <c r="P39" s="51">
        <v>44061</v>
      </c>
      <c r="Q39" s="32">
        <f>AVERAGE(D39:F39)</f>
        <v>67</v>
      </c>
    </row>
    <row r="40" spans="1:17" ht="15" customHeight="1">
      <c r="A40" s="11">
        <v>24</v>
      </c>
      <c r="B40" s="15" t="s">
        <v>172</v>
      </c>
      <c r="C40" s="13"/>
      <c r="D40" s="13">
        <v>48</v>
      </c>
      <c r="E40" s="13">
        <v>70</v>
      </c>
      <c r="F40" s="13">
        <v>80</v>
      </c>
      <c r="G40" s="11">
        <f>SUM(D40:F40)</f>
        <v>198</v>
      </c>
      <c r="H40" s="11"/>
      <c r="I40" s="11">
        <v>5</v>
      </c>
      <c r="J40" s="11">
        <f>SUM(D40:F40,H40:I40)</f>
        <v>203</v>
      </c>
      <c r="K40" s="11" t="s">
        <v>22</v>
      </c>
      <c r="L40" s="11"/>
      <c r="M40" s="10">
        <v>1</v>
      </c>
      <c r="N40" s="10" t="s">
        <v>173</v>
      </c>
      <c r="O40" s="6"/>
      <c r="P40" s="51">
        <v>44061</v>
      </c>
      <c r="Q40" s="32">
        <f>AVERAGE(D40:F40)</f>
        <v>66</v>
      </c>
    </row>
    <row r="41" spans="1:17" ht="15" customHeight="1">
      <c r="A41" s="11">
        <v>25</v>
      </c>
      <c r="B41" s="15" t="s">
        <v>141</v>
      </c>
      <c r="C41" s="13"/>
      <c r="D41" s="13">
        <v>50</v>
      </c>
      <c r="E41" s="13">
        <v>72</v>
      </c>
      <c r="F41" s="13">
        <v>76</v>
      </c>
      <c r="G41" s="11">
        <f>SUM(D41:F41)</f>
        <v>198</v>
      </c>
      <c r="H41" s="11"/>
      <c r="I41" s="11">
        <v>4</v>
      </c>
      <c r="J41" s="11">
        <f>SUM(D41:F41,H41:I41)</f>
        <v>202</v>
      </c>
      <c r="K41" s="11" t="s">
        <v>22</v>
      </c>
      <c r="L41" s="11"/>
      <c r="M41" s="10">
        <v>1</v>
      </c>
      <c r="N41" s="10" t="s">
        <v>142</v>
      </c>
      <c r="O41" s="6"/>
      <c r="P41" s="51">
        <v>44057</v>
      </c>
      <c r="Q41" s="32">
        <f>AVERAGE(D41:F41)</f>
        <v>66</v>
      </c>
    </row>
    <row r="42" spans="1:17" ht="15">
      <c r="A42" s="11">
        <v>26</v>
      </c>
      <c r="B42" s="15" t="s">
        <v>29</v>
      </c>
      <c r="C42" s="13"/>
      <c r="D42" s="13">
        <v>48</v>
      </c>
      <c r="E42" s="13">
        <v>70</v>
      </c>
      <c r="F42" s="13">
        <v>76</v>
      </c>
      <c r="G42" s="11">
        <f>SUM(D42:F42)</f>
        <v>194</v>
      </c>
      <c r="H42" s="11">
        <v>3</v>
      </c>
      <c r="I42" s="11">
        <v>5</v>
      </c>
      <c r="J42" s="11">
        <f>SUM(D42:F42,H42:I42)</f>
        <v>202</v>
      </c>
      <c r="K42" s="11" t="s">
        <v>22</v>
      </c>
      <c r="L42" s="11" t="s">
        <v>23</v>
      </c>
      <c r="M42" s="10">
        <v>1</v>
      </c>
      <c r="N42" s="10" t="s">
        <v>30</v>
      </c>
      <c r="O42" s="6"/>
      <c r="P42" s="51">
        <v>44008</v>
      </c>
      <c r="Q42" s="32">
        <f>AVERAGE(D42:F42)</f>
        <v>64.66666666666667</v>
      </c>
    </row>
    <row r="43" spans="1:17" ht="15">
      <c r="A43" s="11">
        <v>27</v>
      </c>
      <c r="B43" s="16" t="s">
        <v>60</v>
      </c>
      <c r="C43" s="11"/>
      <c r="D43" s="11">
        <v>55</v>
      </c>
      <c r="E43" s="11">
        <v>62</v>
      </c>
      <c r="F43" s="11">
        <v>78</v>
      </c>
      <c r="G43" s="13">
        <f>SUM(D43:F43)</f>
        <v>195</v>
      </c>
      <c r="H43" s="11"/>
      <c r="I43" s="11">
        <v>5</v>
      </c>
      <c r="J43" s="11">
        <f>SUM(D43:F43,H43:I43)</f>
        <v>200</v>
      </c>
      <c r="K43" s="11" t="s">
        <v>22</v>
      </c>
      <c r="L43" s="11"/>
      <c r="M43" s="11">
        <v>1</v>
      </c>
      <c r="N43" s="11" t="s">
        <v>62</v>
      </c>
      <c r="O43" s="7"/>
      <c r="P43" s="51">
        <v>44039</v>
      </c>
      <c r="Q43" s="32">
        <f>AVERAGE(D43:F43)</f>
        <v>65</v>
      </c>
    </row>
    <row r="44" spans="1:17" ht="15">
      <c r="A44" s="11">
        <v>28</v>
      </c>
      <c r="B44" s="24" t="s">
        <v>37</v>
      </c>
      <c r="C44" s="11"/>
      <c r="D44" s="11">
        <v>55</v>
      </c>
      <c r="E44" s="11">
        <v>70</v>
      </c>
      <c r="F44" s="11">
        <v>69</v>
      </c>
      <c r="G44" s="13">
        <f>SUM(D44:F44)</f>
        <v>194</v>
      </c>
      <c r="H44" s="11">
        <v>1</v>
      </c>
      <c r="I44" s="11">
        <v>5</v>
      </c>
      <c r="J44" s="11">
        <f>SUM(D44:F44,H44:I44)</f>
        <v>200</v>
      </c>
      <c r="K44" s="11" t="s">
        <v>22</v>
      </c>
      <c r="L44" s="11" t="s">
        <v>23</v>
      </c>
      <c r="M44" s="11">
        <v>1</v>
      </c>
      <c r="N44" s="11" t="s">
        <v>38</v>
      </c>
      <c r="O44" s="7"/>
      <c r="P44" s="51">
        <v>44022</v>
      </c>
      <c r="Q44" s="32">
        <f>AVERAGE(D44:F44)</f>
        <v>64.66666666666667</v>
      </c>
    </row>
    <row r="45" spans="1:17" ht="15">
      <c r="A45" s="11">
        <v>29</v>
      </c>
      <c r="B45" s="15" t="s">
        <v>164</v>
      </c>
      <c r="C45" s="13"/>
      <c r="D45" s="13">
        <v>51</v>
      </c>
      <c r="E45" s="13">
        <v>68</v>
      </c>
      <c r="F45" s="13">
        <v>76</v>
      </c>
      <c r="G45" s="13">
        <f>SUM(D45:F45)</f>
        <v>195</v>
      </c>
      <c r="H45" s="11"/>
      <c r="I45" s="11">
        <v>5</v>
      </c>
      <c r="J45" s="11">
        <f>SUM(D45:F45,H45:I45)</f>
        <v>200</v>
      </c>
      <c r="K45" s="11" t="s">
        <v>22</v>
      </c>
      <c r="L45" s="11"/>
      <c r="M45" s="10">
        <v>1</v>
      </c>
      <c r="N45" s="10" t="s">
        <v>165</v>
      </c>
      <c r="O45" s="6"/>
      <c r="P45" s="51">
        <v>44061</v>
      </c>
      <c r="Q45" s="32">
        <f>AVERAGE(D45:F45)</f>
        <v>65</v>
      </c>
    </row>
    <row r="46" spans="1:17" ht="15">
      <c r="A46" s="11">
        <v>30</v>
      </c>
      <c r="B46" s="15" t="s">
        <v>79</v>
      </c>
      <c r="C46" s="13"/>
      <c r="D46" s="13">
        <v>73</v>
      </c>
      <c r="E46" s="13">
        <v>50</v>
      </c>
      <c r="F46" s="13">
        <v>73</v>
      </c>
      <c r="G46" s="11">
        <f>SUM(D46:F46)</f>
        <v>196</v>
      </c>
      <c r="H46" s="11"/>
      <c r="I46" s="11">
        <v>3</v>
      </c>
      <c r="J46" s="11">
        <f>SUM(D46:F46,H46:I46)</f>
        <v>199</v>
      </c>
      <c r="K46" s="11" t="s">
        <v>22</v>
      </c>
      <c r="L46" s="11"/>
      <c r="M46" s="10">
        <v>1</v>
      </c>
      <c r="N46" s="10" t="s">
        <v>80</v>
      </c>
      <c r="O46" s="6"/>
      <c r="P46" s="51">
        <v>44042</v>
      </c>
      <c r="Q46" s="32">
        <f>AVERAGE(D46:F46)</f>
        <v>65.33333333333333</v>
      </c>
    </row>
    <row r="47" spans="1:17" ht="15">
      <c r="A47" s="11">
        <v>31</v>
      </c>
      <c r="B47" s="24" t="s">
        <v>93</v>
      </c>
      <c r="C47" s="11"/>
      <c r="D47" s="11">
        <v>77</v>
      </c>
      <c r="E47" s="11">
        <v>50</v>
      </c>
      <c r="F47" s="11">
        <v>67</v>
      </c>
      <c r="G47" s="13">
        <f>SUM(D47:F47)</f>
        <v>194</v>
      </c>
      <c r="H47" s="11"/>
      <c r="I47" s="11">
        <v>5</v>
      </c>
      <c r="J47" s="11">
        <f>SUM(D47:F47,H47:I47)</f>
        <v>199</v>
      </c>
      <c r="K47" s="11" t="s">
        <v>22</v>
      </c>
      <c r="L47" s="11"/>
      <c r="M47" s="11">
        <v>1</v>
      </c>
      <c r="N47" s="11" t="s">
        <v>94</v>
      </c>
      <c r="O47" s="7"/>
      <c r="P47" s="51">
        <v>44043</v>
      </c>
      <c r="Q47" s="32">
        <f>AVERAGE(D47:F47)</f>
        <v>64.66666666666667</v>
      </c>
    </row>
    <row r="48" spans="1:17" ht="15">
      <c r="A48" s="11">
        <v>32</v>
      </c>
      <c r="B48" s="24" t="s">
        <v>68</v>
      </c>
      <c r="C48" s="11"/>
      <c r="D48" s="11">
        <v>53</v>
      </c>
      <c r="E48" s="11">
        <v>56</v>
      </c>
      <c r="F48" s="11">
        <v>85</v>
      </c>
      <c r="G48" s="13">
        <f>SUM(D48:F48)</f>
        <v>194</v>
      </c>
      <c r="H48" s="11"/>
      <c r="I48" s="11">
        <v>5</v>
      </c>
      <c r="J48" s="11">
        <f>SUM(D48:F48,H48:I48)</f>
        <v>199</v>
      </c>
      <c r="K48" s="11" t="s">
        <v>22</v>
      </c>
      <c r="L48" s="11" t="s">
        <v>23</v>
      </c>
      <c r="M48" s="11">
        <v>1</v>
      </c>
      <c r="N48" s="11" t="s">
        <v>69</v>
      </c>
      <c r="O48" s="7"/>
      <c r="P48" s="51">
        <v>44041</v>
      </c>
      <c r="Q48" s="32">
        <f>AVERAGE(D48:F48)</f>
        <v>64.66666666666667</v>
      </c>
    </row>
    <row r="49" spans="1:17" ht="15">
      <c r="A49" s="11">
        <v>33</v>
      </c>
      <c r="B49" s="15" t="s">
        <v>85</v>
      </c>
      <c r="C49" s="13"/>
      <c r="D49" s="13">
        <v>61</v>
      </c>
      <c r="E49" s="13">
        <v>50</v>
      </c>
      <c r="F49" s="13">
        <v>80</v>
      </c>
      <c r="G49" s="11">
        <f>SUM(D49:F49)</f>
        <v>191</v>
      </c>
      <c r="H49" s="11"/>
      <c r="I49" s="11">
        <v>5</v>
      </c>
      <c r="J49" s="11">
        <f>SUM(D49:F49,H49:I49)</f>
        <v>196</v>
      </c>
      <c r="K49" s="11" t="s">
        <v>22</v>
      </c>
      <c r="L49" s="11"/>
      <c r="M49" s="10">
        <v>1</v>
      </c>
      <c r="N49" s="10" t="s">
        <v>86</v>
      </c>
      <c r="O49" s="6"/>
      <c r="P49" s="51">
        <v>44043</v>
      </c>
      <c r="Q49" s="32">
        <f>AVERAGE(D49:F49)</f>
        <v>63.666666666666664</v>
      </c>
    </row>
    <row r="50" spans="1:17" ht="15">
      <c r="A50" s="11">
        <v>34</v>
      </c>
      <c r="B50" s="15" t="s">
        <v>129</v>
      </c>
      <c r="C50" s="13"/>
      <c r="D50" s="13">
        <v>66</v>
      </c>
      <c r="E50" s="13">
        <v>56</v>
      </c>
      <c r="F50" s="13">
        <v>66</v>
      </c>
      <c r="G50" s="11">
        <f>SUM(D50:F50)</f>
        <v>188</v>
      </c>
      <c r="H50" s="11"/>
      <c r="I50" s="11">
        <v>5</v>
      </c>
      <c r="J50" s="11">
        <f>SUM(D50:F50,H50:I50)</f>
        <v>193</v>
      </c>
      <c r="K50" s="11" t="s">
        <v>22</v>
      </c>
      <c r="L50" s="11"/>
      <c r="M50" s="10">
        <v>1</v>
      </c>
      <c r="N50" s="10" t="s">
        <v>130</v>
      </c>
      <c r="O50" s="6"/>
      <c r="P50" s="51">
        <v>44053</v>
      </c>
      <c r="Q50" s="32">
        <f>AVERAGE(D50:F50)</f>
        <v>62.666666666666664</v>
      </c>
    </row>
    <row r="51" spans="1:17" ht="15">
      <c r="A51" s="11">
        <v>35</v>
      </c>
      <c r="B51" s="15" t="s">
        <v>127</v>
      </c>
      <c r="C51" s="13"/>
      <c r="D51" s="13">
        <v>66</v>
      </c>
      <c r="E51" s="13">
        <v>62</v>
      </c>
      <c r="F51" s="13">
        <v>59</v>
      </c>
      <c r="G51" s="11">
        <f>SUM(D51:F51)</f>
        <v>187</v>
      </c>
      <c r="H51" s="11"/>
      <c r="I51" s="11">
        <v>5</v>
      </c>
      <c r="J51" s="11">
        <f>SUM(D51:F51,H51:I51)</f>
        <v>192</v>
      </c>
      <c r="K51" s="11" t="s">
        <v>22</v>
      </c>
      <c r="L51" s="11"/>
      <c r="M51" s="10">
        <v>1</v>
      </c>
      <c r="N51" s="10" t="s">
        <v>128</v>
      </c>
      <c r="O51" s="6"/>
      <c r="P51" s="51">
        <v>44049</v>
      </c>
      <c r="Q51" s="32">
        <f>AVERAGE(D51:F51)</f>
        <v>62.333333333333336</v>
      </c>
    </row>
    <row r="52" spans="1:17" ht="15">
      <c r="A52" s="11">
        <v>36</v>
      </c>
      <c r="B52" s="15" t="s">
        <v>170</v>
      </c>
      <c r="C52" s="13"/>
      <c r="D52" s="13">
        <v>48</v>
      </c>
      <c r="E52" s="13">
        <v>76</v>
      </c>
      <c r="F52" s="13">
        <v>57</v>
      </c>
      <c r="G52" s="11">
        <f>SUM(D52:F52)</f>
        <v>181</v>
      </c>
      <c r="H52" s="11">
        <v>5</v>
      </c>
      <c r="I52" s="11">
        <v>5</v>
      </c>
      <c r="J52" s="11">
        <f>SUM(D52:F52,H52:I52)</f>
        <v>191</v>
      </c>
      <c r="K52" s="11" t="s">
        <v>22</v>
      </c>
      <c r="L52" s="11"/>
      <c r="M52" s="10">
        <v>1</v>
      </c>
      <c r="N52" s="10" t="s">
        <v>171</v>
      </c>
      <c r="O52" s="6"/>
      <c r="P52" s="51">
        <v>44061</v>
      </c>
      <c r="Q52" s="32">
        <f>AVERAGE(D52:F52)</f>
        <v>60.333333333333336</v>
      </c>
    </row>
    <row r="53" spans="1:17" ht="15">
      <c r="A53" s="11">
        <v>37</v>
      </c>
      <c r="B53" s="15" t="s">
        <v>155</v>
      </c>
      <c r="C53" s="13"/>
      <c r="D53" s="13">
        <v>68</v>
      </c>
      <c r="E53" s="13">
        <v>56</v>
      </c>
      <c r="F53" s="13">
        <v>61</v>
      </c>
      <c r="G53" s="11">
        <f>SUM(D53:F53)</f>
        <v>185</v>
      </c>
      <c r="H53" s="11"/>
      <c r="I53" s="11">
        <v>5</v>
      </c>
      <c r="J53" s="11">
        <f>SUM(D53:F53,H53:I53)</f>
        <v>190</v>
      </c>
      <c r="K53" s="11" t="s">
        <v>22</v>
      </c>
      <c r="L53" s="11" t="s">
        <v>23</v>
      </c>
      <c r="M53" s="10">
        <v>1</v>
      </c>
      <c r="N53" s="10" t="s">
        <v>161</v>
      </c>
      <c r="O53" s="6"/>
      <c r="P53" s="51">
        <v>44060</v>
      </c>
      <c r="Q53" s="32">
        <f>AVERAGE(D53:F53)</f>
        <v>61.666666666666664</v>
      </c>
    </row>
    <row r="54" spans="1:17" ht="15">
      <c r="A54" s="11">
        <v>38</v>
      </c>
      <c r="B54" s="24" t="s">
        <v>74</v>
      </c>
      <c r="C54" s="11"/>
      <c r="D54" s="11">
        <v>64</v>
      </c>
      <c r="E54" s="11">
        <v>39</v>
      </c>
      <c r="F54" s="11">
        <v>80</v>
      </c>
      <c r="G54" s="13">
        <f>SUM(D54:F54)</f>
        <v>183</v>
      </c>
      <c r="H54" s="11"/>
      <c r="I54" s="11">
        <v>5</v>
      </c>
      <c r="J54" s="11">
        <f>SUM(D54:F54,H54:I54)</f>
        <v>188</v>
      </c>
      <c r="K54" s="11" t="s">
        <v>22</v>
      </c>
      <c r="L54" s="11"/>
      <c r="M54" s="11">
        <v>1</v>
      </c>
      <c r="N54" s="11" t="s">
        <v>75</v>
      </c>
      <c r="O54" s="7"/>
      <c r="P54" s="51">
        <v>44041</v>
      </c>
      <c r="Q54" s="32">
        <f>AVERAGE(D54:F54)</f>
        <v>61</v>
      </c>
    </row>
    <row r="55" spans="1:17" ht="15">
      <c r="A55" s="11">
        <v>39</v>
      </c>
      <c r="B55" s="15" t="s">
        <v>53</v>
      </c>
      <c r="C55" s="13"/>
      <c r="D55" s="13">
        <v>51</v>
      </c>
      <c r="E55" s="13">
        <v>70</v>
      </c>
      <c r="F55" s="13">
        <v>61</v>
      </c>
      <c r="G55" s="11">
        <f>SUM(D55:F55)</f>
        <v>182</v>
      </c>
      <c r="H55" s="11">
        <v>1</v>
      </c>
      <c r="I55" s="11">
        <v>5</v>
      </c>
      <c r="J55" s="11">
        <f>SUM(D55:F55,H55:I55)</f>
        <v>188</v>
      </c>
      <c r="K55" s="11" t="s">
        <v>22</v>
      </c>
      <c r="L55" s="11"/>
      <c r="M55" s="10">
        <v>1</v>
      </c>
      <c r="N55" s="10" t="s">
        <v>54</v>
      </c>
      <c r="O55" s="6"/>
      <c r="P55" s="51">
        <v>44037</v>
      </c>
      <c r="Q55" s="32">
        <f>AVERAGE(D55:F55)</f>
        <v>60.666666666666664</v>
      </c>
    </row>
    <row r="56" spans="1:17" ht="15">
      <c r="A56" s="11">
        <v>40</v>
      </c>
      <c r="B56" s="15" t="s">
        <v>95</v>
      </c>
      <c r="C56" s="13"/>
      <c r="D56" s="13">
        <v>55</v>
      </c>
      <c r="E56" s="13">
        <v>50</v>
      </c>
      <c r="F56" s="13">
        <v>76</v>
      </c>
      <c r="G56" s="11">
        <f>SUM(D56:F56)</f>
        <v>181</v>
      </c>
      <c r="H56" s="11">
        <v>1</v>
      </c>
      <c r="I56" s="11">
        <v>5</v>
      </c>
      <c r="J56" s="11">
        <f>SUM(D56:F56,H56:I56)</f>
        <v>187</v>
      </c>
      <c r="K56" s="11" t="s">
        <v>22</v>
      </c>
      <c r="L56" s="11"/>
      <c r="M56" s="10">
        <v>1</v>
      </c>
      <c r="N56" s="10" t="s">
        <v>96</v>
      </c>
      <c r="O56" s="6"/>
      <c r="P56" s="51">
        <v>44043</v>
      </c>
      <c r="Q56" s="32">
        <f>AVERAGE(D56:F56)</f>
        <v>60.333333333333336</v>
      </c>
    </row>
    <row r="57" spans="1:17" ht="15">
      <c r="A57" s="11">
        <v>41</v>
      </c>
      <c r="B57" s="15" t="s">
        <v>131</v>
      </c>
      <c r="C57" s="13"/>
      <c r="D57" s="13">
        <v>66</v>
      </c>
      <c r="E57" s="13">
        <v>45</v>
      </c>
      <c r="F57" s="13">
        <v>70</v>
      </c>
      <c r="G57" s="11">
        <f>SUM(D57:F57)</f>
        <v>181</v>
      </c>
      <c r="H57" s="11"/>
      <c r="I57" s="11">
        <v>4</v>
      </c>
      <c r="J57" s="11">
        <f>SUM(D57:F57,H57:I57)</f>
        <v>185</v>
      </c>
      <c r="K57" s="11" t="s">
        <v>22</v>
      </c>
      <c r="L57" s="11"/>
      <c r="M57" s="10">
        <v>1</v>
      </c>
      <c r="N57" s="10" t="s">
        <v>132</v>
      </c>
      <c r="O57" s="6"/>
      <c r="P57" s="51">
        <v>44053</v>
      </c>
      <c r="Q57" s="32">
        <f>AVERAGE(D57:F57)</f>
        <v>60.333333333333336</v>
      </c>
    </row>
    <row r="58" spans="1:17" ht="15">
      <c r="A58" s="11">
        <v>42</v>
      </c>
      <c r="B58" s="24" t="s">
        <v>65</v>
      </c>
      <c r="C58" s="11"/>
      <c r="D58" s="13">
        <v>68</v>
      </c>
      <c r="E58" s="11">
        <v>50</v>
      </c>
      <c r="F58" s="11">
        <v>62</v>
      </c>
      <c r="G58" s="13">
        <f>SUM(D58:F58)</f>
        <v>180</v>
      </c>
      <c r="H58" s="11"/>
      <c r="I58" s="11">
        <v>4</v>
      </c>
      <c r="J58" s="11">
        <f>SUM(D58:F58,H58:I58)</f>
        <v>184</v>
      </c>
      <c r="K58" s="11" t="s">
        <v>22</v>
      </c>
      <c r="L58" s="11" t="s">
        <v>23</v>
      </c>
      <c r="M58" s="11">
        <v>1</v>
      </c>
      <c r="N58" s="11" t="s">
        <v>66</v>
      </c>
      <c r="O58" s="11"/>
      <c r="P58" s="64">
        <v>44040</v>
      </c>
      <c r="Q58" s="32">
        <f>AVERAGE(D58:F58)</f>
        <v>60</v>
      </c>
    </row>
    <row r="59" spans="1:17" ht="15">
      <c r="A59" s="11">
        <v>43</v>
      </c>
      <c r="B59" s="15" t="s">
        <v>39</v>
      </c>
      <c r="C59" s="13"/>
      <c r="D59" s="13">
        <v>62</v>
      </c>
      <c r="E59" s="13">
        <v>50</v>
      </c>
      <c r="F59" s="13">
        <v>67</v>
      </c>
      <c r="G59" s="11">
        <f>SUM(D59:F59)</f>
        <v>179</v>
      </c>
      <c r="H59" s="11"/>
      <c r="I59" s="11">
        <v>5</v>
      </c>
      <c r="J59" s="11">
        <f>SUM(D59:F59,H59:I59)</f>
        <v>184</v>
      </c>
      <c r="K59" s="11" t="s">
        <v>22</v>
      </c>
      <c r="L59" s="11"/>
      <c r="M59" s="10">
        <v>1</v>
      </c>
      <c r="N59" s="10" t="s">
        <v>40</v>
      </c>
      <c r="O59" s="6"/>
      <c r="P59" s="51">
        <v>44025</v>
      </c>
      <c r="Q59" s="32">
        <f>AVERAGE(D59:F59)</f>
        <v>59.666666666666664</v>
      </c>
    </row>
    <row r="60" spans="1:17" ht="15">
      <c r="A60" s="11">
        <v>44</v>
      </c>
      <c r="B60" s="15" t="s">
        <v>91</v>
      </c>
      <c r="C60" s="13"/>
      <c r="D60" s="13">
        <v>64</v>
      </c>
      <c r="E60" s="13">
        <v>62</v>
      </c>
      <c r="F60" s="13">
        <v>54</v>
      </c>
      <c r="G60" s="11">
        <f>SUM(D60:F60)</f>
        <v>180</v>
      </c>
      <c r="H60" s="11"/>
      <c r="I60" s="11">
        <v>4</v>
      </c>
      <c r="J60" s="11">
        <f>SUM(D60:F60,H60:I60)</f>
        <v>184</v>
      </c>
      <c r="K60" s="11" t="s">
        <v>22</v>
      </c>
      <c r="L60" s="11"/>
      <c r="M60" s="10">
        <v>1</v>
      </c>
      <c r="N60" s="10" t="s">
        <v>92</v>
      </c>
      <c r="O60" s="6"/>
      <c r="P60" s="51">
        <v>44043</v>
      </c>
      <c r="Q60" s="32">
        <f>AVERAGE(D60:F60)</f>
        <v>60</v>
      </c>
    </row>
    <row r="61" spans="1:17" ht="15">
      <c r="A61" s="11">
        <v>45</v>
      </c>
      <c r="B61" s="15" t="s">
        <v>168</v>
      </c>
      <c r="C61" s="13"/>
      <c r="D61" s="13">
        <v>55</v>
      </c>
      <c r="E61" s="13">
        <v>56</v>
      </c>
      <c r="F61" s="13">
        <v>66</v>
      </c>
      <c r="G61" s="11">
        <f>SUM(D61:F61)</f>
        <v>177</v>
      </c>
      <c r="H61" s="11">
        <v>2</v>
      </c>
      <c r="I61" s="11">
        <v>5</v>
      </c>
      <c r="J61" s="11">
        <f>SUM(D61:F61,H61:I61)</f>
        <v>184</v>
      </c>
      <c r="K61" s="11" t="s">
        <v>22</v>
      </c>
      <c r="L61" s="11" t="s">
        <v>23</v>
      </c>
      <c r="M61" s="10">
        <v>1</v>
      </c>
      <c r="N61" s="10" t="s">
        <v>169</v>
      </c>
      <c r="O61" s="6"/>
      <c r="P61" s="51">
        <v>44061</v>
      </c>
      <c r="Q61" s="32">
        <f>AVERAGE(D61:F61)</f>
        <v>59</v>
      </c>
    </row>
    <row r="62" spans="1:17" ht="15">
      <c r="A62" s="11">
        <v>46</v>
      </c>
      <c r="B62" s="15" t="s">
        <v>41</v>
      </c>
      <c r="C62" s="13"/>
      <c r="D62" s="13">
        <v>55</v>
      </c>
      <c r="E62" s="13">
        <v>56</v>
      </c>
      <c r="F62" s="13">
        <v>65</v>
      </c>
      <c r="G62" s="11">
        <f>SUM(D62:F62)</f>
        <v>176</v>
      </c>
      <c r="H62" s="11"/>
      <c r="I62" s="11">
        <v>5</v>
      </c>
      <c r="J62" s="11">
        <f>SUM(D62:F62,H62:I62)</f>
        <v>181</v>
      </c>
      <c r="K62" s="11" t="s">
        <v>22</v>
      </c>
      <c r="L62" s="11"/>
      <c r="M62" s="10">
        <v>1</v>
      </c>
      <c r="N62" s="10" t="s">
        <v>42</v>
      </c>
      <c r="O62" s="6"/>
      <c r="P62" s="51">
        <v>44032</v>
      </c>
      <c r="Q62" s="32">
        <f>AVERAGE(D62:F62)</f>
        <v>58.666666666666664</v>
      </c>
    </row>
    <row r="63" spans="1:17" ht="15">
      <c r="A63" s="11">
        <v>47</v>
      </c>
      <c r="B63" s="15" t="s">
        <v>153</v>
      </c>
      <c r="C63" s="13"/>
      <c r="D63" s="13">
        <v>57</v>
      </c>
      <c r="E63" s="13">
        <v>50</v>
      </c>
      <c r="F63" s="13">
        <v>69</v>
      </c>
      <c r="G63" s="11">
        <f>SUM(D63:F63)</f>
        <v>176</v>
      </c>
      <c r="H63" s="11"/>
      <c r="I63" s="11">
        <v>5</v>
      </c>
      <c r="J63" s="11">
        <f>SUM(D63:F63,H63:I63)</f>
        <v>181</v>
      </c>
      <c r="K63" s="11" t="s">
        <v>22</v>
      </c>
      <c r="L63" s="11"/>
      <c r="M63" s="10">
        <v>1</v>
      </c>
      <c r="N63" s="10" t="s">
        <v>154</v>
      </c>
      <c r="O63" s="6"/>
      <c r="P63" s="51">
        <v>44060</v>
      </c>
      <c r="Q63" s="32">
        <f>AVERAGE(D63:F63)</f>
        <v>58.666666666666664</v>
      </c>
    </row>
    <row r="64" spans="1:17" ht="16.5" customHeight="1">
      <c r="A64" s="11">
        <v>48</v>
      </c>
      <c r="B64" s="15" t="s">
        <v>72</v>
      </c>
      <c r="C64" s="13"/>
      <c r="D64" s="13">
        <v>57</v>
      </c>
      <c r="E64" s="13">
        <v>56</v>
      </c>
      <c r="F64" s="13">
        <v>62</v>
      </c>
      <c r="G64" s="11">
        <f>SUM(D64:F64)</f>
        <v>175</v>
      </c>
      <c r="H64" s="11"/>
      <c r="I64" s="11">
        <v>5</v>
      </c>
      <c r="J64" s="11">
        <f>SUM(D64:F64,H64:I64)</f>
        <v>180</v>
      </c>
      <c r="K64" s="11" t="s">
        <v>22</v>
      </c>
      <c r="L64" s="11" t="s">
        <v>23</v>
      </c>
      <c r="M64" s="10">
        <v>1</v>
      </c>
      <c r="N64" s="10" t="s">
        <v>73</v>
      </c>
      <c r="O64" s="6"/>
      <c r="P64" s="51">
        <v>44041</v>
      </c>
      <c r="Q64" s="32">
        <f>AVERAGE(D64:F64)</f>
        <v>58.333333333333336</v>
      </c>
    </row>
    <row r="65" spans="1:17" ht="15">
      <c r="A65" s="11">
        <v>49</v>
      </c>
      <c r="B65" s="15" t="s">
        <v>139</v>
      </c>
      <c r="C65" s="13"/>
      <c r="D65" s="13">
        <v>53</v>
      </c>
      <c r="E65" s="13">
        <v>56</v>
      </c>
      <c r="F65" s="13">
        <v>66</v>
      </c>
      <c r="G65" s="11">
        <f>SUM(D65:F65)</f>
        <v>175</v>
      </c>
      <c r="H65" s="11"/>
      <c r="I65" s="11">
        <v>5</v>
      </c>
      <c r="J65" s="11">
        <f>SUM(D65:F65,H65:I65)</f>
        <v>180</v>
      </c>
      <c r="K65" s="11" t="s">
        <v>22</v>
      </c>
      <c r="L65" s="11"/>
      <c r="M65" s="10">
        <v>1</v>
      </c>
      <c r="N65" s="10" t="s">
        <v>140</v>
      </c>
      <c r="O65" s="6"/>
      <c r="P65" s="51">
        <v>44056</v>
      </c>
      <c r="Q65" s="32">
        <f>AVERAGE(D65:F65)</f>
        <v>58.333333333333336</v>
      </c>
    </row>
    <row r="66" spans="1:17" ht="15">
      <c r="A66" s="11">
        <v>50</v>
      </c>
      <c r="B66" s="24" t="s">
        <v>81</v>
      </c>
      <c r="C66" s="11"/>
      <c r="D66" s="11">
        <v>42</v>
      </c>
      <c r="E66" s="11">
        <v>70</v>
      </c>
      <c r="F66" s="11">
        <v>59</v>
      </c>
      <c r="G66" s="13">
        <f>SUM(D66:F66)</f>
        <v>171</v>
      </c>
      <c r="H66" s="11">
        <v>3</v>
      </c>
      <c r="I66" s="11">
        <v>5</v>
      </c>
      <c r="J66" s="11">
        <f>SUM(D66:F66,H66:I66)</f>
        <v>179</v>
      </c>
      <c r="K66" s="11" t="s">
        <v>22</v>
      </c>
      <c r="L66" s="11" t="s">
        <v>23</v>
      </c>
      <c r="M66" s="11">
        <v>1</v>
      </c>
      <c r="N66" s="11" t="s">
        <v>82</v>
      </c>
      <c r="O66" s="7"/>
      <c r="P66" s="51">
        <v>44042</v>
      </c>
      <c r="Q66" s="32">
        <f>AVERAGE(D66:F66)</f>
        <v>57</v>
      </c>
    </row>
    <row r="67" spans="1:17" ht="15">
      <c r="A67" s="11">
        <v>51</v>
      </c>
      <c r="B67" s="15" t="s">
        <v>135</v>
      </c>
      <c r="C67" s="13"/>
      <c r="D67" s="13">
        <v>48</v>
      </c>
      <c r="E67" s="13">
        <v>50</v>
      </c>
      <c r="F67" s="13">
        <v>73</v>
      </c>
      <c r="G67" s="11">
        <f>SUM(D67:F67)</f>
        <v>171</v>
      </c>
      <c r="H67" s="11">
        <v>3</v>
      </c>
      <c r="I67" s="11">
        <v>5</v>
      </c>
      <c r="J67" s="11">
        <f>SUM(D67:F67,H67:I67)</f>
        <v>179</v>
      </c>
      <c r="K67" s="11" t="s">
        <v>22</v>
      </c>
      <c r="L67" s="11" t="s">
        <v>23</v>
      </c>
      <c r="M67" s="10">
        <v>1</v>
      </c>
      <c r="N67" s="10" t="s">
        <v>136</v>
      </c>
      <c r="O67" s="6"/>
      <c r="P67" s="51">
        <v>44054</v>
      </c>
      <c r="Q67" s="32">
        <f>AVERAGE(D67:F67)</f>
        <v>57</v>
      </c>
    </row>
    <row r="68" spans="1:17" ht="15">
      <c r="A68" s="11">
        <v>52</v>
      </c>
      <c r="B68" s="15" t="s">
        <v>76</v>
      </c>
      <c r="C68" s="13"/>
      <c r="D68" s="13">
        <v>53</v>
      </c>
      <c r="E68" s="13">
        <v>39</v>
      </c>
      <c r="F68" s="13">
        <v>78</v>
      </c>
      <c r="G68" s="11">
        <f>SUM(D68:F68)</f>
        <v>170</v>
      </c>
      <c r="H68" s="11"/>
      <c r="I68" s="11">
        <v>5</v>
      </c>
      <c r="J68" s="11">
        <f>SUM(D68:F68,H68:I68)</f>
        <v>175</v>
      </c>
      <c r="K68" s="11" t="s">
        <v>22</v>
      </c>
      <c r="L68" s="11"/>
      <c r="M68" s="10">
        <v>1</v>
      </c>
      <c r="N68" s="10" t="s">
        <v>77</v>
      </c>
      <c r="O68" s="6"/>
      <c r="P68" s="51">
        <v>44041</v>
      </c>
      <c r="Q68" s="32">
        <f>AVERAGE(D68:F68)</f>
        <v>56.666666666666664</v>
      </c>
    </row>
    <row r="69" spans="1:17" ht="15" customHeight="1">
      <c r="A69" s="11">
        <v>53</v>
      </c>
      <c r="B69" s="15" t="s">
        <v>57</v>
      </c>
      <c r="C69" s="13"/>
      <c r="D69" s="13">
        <v>53</v>
      </c>
      <c r="E69" s="13">
        <v>50</v>
      </c>
      <c r="F69" s="13">
        <v>67</v>
      </c>
      <c r="G69" s="11">
        <f>SUM(D69:F69)</f>
        <v>170</v>
      </c>
      <c r="H69" s="11"/>
      <c r="I69" s="11">
        <v>5</v>
      </c>
      <c r="J69" s="11">
        <f>SUM(D69:F69,H69:I69)</f>
        <v>175</v>
      </c>
      <c r="K69" s="11" t="s">
        <v>22</v>
      </c>
      <c r="L69" s="11" t="s">
        <v>23</v>
      </c>
      <c r="M69" s="10">
        <v>1</v>
      </c>
      <c r="N69" s="10" t="s">
        <v>58</v>
      </c>
      <c r="O69" s="6"/>
      <c r="P69" s="51">
        <v>44037</v>
      </c>
      <c r="Q69" s="32">
        <f>AVERAGE(D69:F69)</f>
        <v>56.666666666666664</v>
      </c>
    </row>
    <row r="70" spans="1:17" ht="15" customHeight="1">
      <c r="A70" s="11">
        <v>54</v>
      </c>
      <c r="B70" s="15" t="s">
        <v>145</v>
      </c>
      <c r="C70" s="13"/>
      <c r="D70" s="13">
        <v>42</v>
      </c>
      <c r="E70" s="13">
        <v>68</v>
      </c>
      <c r="F70" s="13">
        <v>60</v>
      </c>
      <c r="G70" s="11">
        <f>SUM(D70:F70)</f>
        <v>170</v>
      </c>
      <c r="H70" s="11"/>
      <c r="I70" s="11">
        <v>4</v>
      </c>
      <c r="J70" s="11">
        <f>SUM(D70:F70,H70:I70)</f>
        <v>174</v>
      </c>
      <c r="K70" s="11" t="s">
        <v>22</v>
      </c>
      <c r="L70" s="11"/>
      <c r="M70" s="10">
        <v>1</v>
      </c>
      <c r="N70" s="10" t="s">
        <v>146</v>
      </c>
      <c r="O70" s="6"/>
      <c r="P70" s="51">
        <v>44057</v>
      </c>
      <c r="Q70" s="32">
        <f>AVERAGE(D70:F70)</f>
        <v>56.666666666666664</v>
      </c>
    </row>
    <row r="71" spans="1:17" ht="15">
      <c r="A71" s="11">
        <v>55</v>
      </c>
      <c r="B71" s="15" t="s">
        <v>159</v>
      </c>
      <c r="C71" s="13"/>
      <c r="D71" s="13">
        <v>61</v>
      </c>
      <c r="E71" s="13">
        <v>56</v>
      </c>
      <c r="F71" s="13">
        <v>50</v>
      </c>
      <c r="G71" s="11">
        <f>SUM(D71:F71)</f>
        <v>167</v>
      </c>
      <c r="H71" s="11"/>
      <c r="I71" s="11">
        <v>5</v>
      </c>
      <c r="J71" s="11">
        <f>SUM(D71:F71,H71:I71)</f>
        <v>172</v>
      </c>
      <c r="K71" s="11" t="s">
        <v>22</v>
      </c>
      <c r="L71" s="11" t="s">
        <v>23</v>
      </c>
      <c r="M71" s="10">
        <v>1</v>
      </c>
      <c r="N71" s="10" t="s">
        <v>160</v>
      </c>
      <c r="O71" s="6"/>
      <c r="P71" s="51">
        <v>44060</v>
      </c>
      <c r="Q71" s="32">
        <f>AVERAGE(D71:F71)</f>
        <v>55.666666666666664</v>
      </c>
    </row>
    <row r="72" spans="1:17" ht="15">
      <c r="A72" s="11">
        <v>56</v>
      </c>
      <c r="B72" s="24" t="s">
        <v>87</v>
      </c>
      <c r="C72" s="11"/>
      <c r="D72" s="11">
        <v>51</v>
      </c>
      <c r="E72" s="11">
        <v>45</v>
      </c>
      <c r="F72" s="11">
        <v>69</v>
      </c>
      <c r="G72" s="13">
        <f>SUM(D72:F72)</f>
        <v>165</v>
      </c>
      <c r="H72" s="11">
        <v>1</v>
      </c>
      <c r="I72" s="11">
        <v>4</v>
      </c>
      <c r="J72" s="11">
        <f>SUM(D72:F72,H72:I72)</f>
        <v>170</v>
      </c>
      <c r="K72" s="11" t="s">
        <v>22</v>
      </c>
      <c r="L72" s="11" t="s">
        <v>23</v>
      </c>
      <c r="M72" s="11">
        <v>1</v>
      </c>
      <c r="N72" s="11" t="s">
        <v>88</v>
      </c>
      <c r="O72" s="7"/>
      <c r="P72" s="51">
        <v>44043</v>
      </c>
      <c r="Q72" s="32">
        <f>AVERAGE(D72:F72)</f>
        <v>55</v>
      </c>
    </row>
    <row r="73" spans="1:17" ht="15">
      <c r="A73" s="11">
        <v>57</v>
      </c>
      <c r="B73" s="15" t="s">
        <v>157</v>
      </c>
      <c r="C73" s="13"/>
      <c r="D73" s="13">
        <v>42</v>
      </c>
      <c r="E73" s="13">
        <v>56</v>
      </c>
      <c r="F73" s="13">
        <v>66</v>
      </c>
      <c r="G73" s="11">
        <f>SUM(D73:F73)</f>
        <v>164</v>
      </c>
      <c r="H73" s="11"/>
      <c r="I73" s="11">
        <v>4</v>
      </c>
      <c r="J73" s="11">
        <f>SUM(D73:F73,H73:I73)</f>
        <v>168</v>
      </c>
      <c r="K73" s="11" t="s">
        <v>22</v>
      </c>
      <c r="L73" s="11" t="s">
        <v>23</v>
      </c>
      <c r="M73" s="10">
        <v>1</v>
      </c>
      <c r="N73" s="10" t="s">
        <v>158</v>
      </c>
      <c r="O73" s="6"/>
      <c r="P73" s="51">
        <v>44060</v>
      </c>
      <c r="Q73" s="32">
        <f>AVERAGE(D73:F73)</f>
        <v>54.666666666666664</v>
      </c>
    </row>
    <row r="74" spans="1:17" ht="15">
      <c r="A74" s="11">
        <v>58</v>
      </c>
      <c r="B74" s="15" t="s">
        <v>147</v>
      </c>
      <c r="C74" s="13"/>
      <c r="D74" s="13">
        <v>50</v>
      </c>
      <c r="E74" s="13">
        <v>39</v>
      </c>
      <c r="F74" s="13">
        <v>69</v>
      </c>
      <c r="G74" s="11">
        <f>SUM(D74:F74)</f>
        <v>158</v>
      </c>
      <c r="H74" s="11"/>
      <c r="I74" s="11">
        <v>4</v>
      </c>
      <c r="J74" s="11">
        <f>SUM(D74:F74,H74:I74)</f>
        <v>162</v>
      </c>
      <c r="K74" s="11" t="s">
        <v>22</v>
      </c>
      <c r="L74" s="11" t="s">
        <v>23</v>
      </c>
      <c r="M74" s="10">
        <v>1</v>
      </c>
      <c r="N74" s="10" t="s">
        <v>148</v>
      </c>
      <c r="O74" s="6"/>
      <c r="P74" s="51">
        <v>44057</v>
      </c>
      <c r="Q74" s="32">
        <f>AVERAGE(D74:F74)</f>
        <v>52.666666666666664</v>
      </c>
    </row>
    <row r="75" spans="1:17" ht="15">
      <c r="A75" s="11">
        <v>59</v>
      </c>
      <c r="B75" s="15" t="s">
        <v>101</v>
      </c>
      <c r="C75" s="13"/>
      <c r="D75" s="13">
        <v>46</v>
      </c>
      <c r="E75" s="13">
        <v>45</v>
      </c>
      <c r="F75" s="13">
        <v>65</v>
      </c>
      <c r="G75" s="11">
        <f>SUM(D75:F75)</f>
        <v>156</v>
      </c>
      <c r="H75" s="11"/>
      <c r="I75" s="11">
        <v>5</v>
      </c>
      <c r="J75" s="11">
        <f>SUM(D75:F75,H75:I75)</f>
        <v>161</v>
      </c>
      <c r="K75" s="11" t="s">
        <v>22</v>
      </c>
      <c r="L75" s="11"/>
      <c r="M75" s="11">
        <v>1</v>
      </c>
      <c r="N75" s="10" t="s">
        <v>102</v>
      </c>
      <c r="O75" s="6"/>
      <c r="P75" s="51">
        <v>44044</v>
      </c>
      <c r="Q75" s="32">
        <f>AVERAGE(D75:F75)</f>
        <v>52</v>
      </c>
    </row>
    <row r="76" spans="1:17" ht="15">
      <c r="A76" s="11">
        <v>60</v>
      </c>
      <c r="B76" s="15" t="s">
        <v>137</v>
      </c>
      <c r="C76" s="13"/>
      <c r="D76" s="13">
        <v>44</v>
      </c>
      <c r="E76" s="13">
        <v>39</v>
      </c>
      <c r="F76" s="13">
        <v>69</v>
      </c>
      <c r="G76" s="11">
        <f>SUM(D76:F76)</f>
        <v>152</v>
      </c>
      <c r="H76" s="11"/>
      <c r="I76" s="11">
        <v>5</v>
      </c>
      <c r="J76" s="11">
        <f>SUM(D76:F76,H76:I76)</f>
        <v>157</v>
      </c>
      <c r="K76" s="11" t="s">
        <v>22</v>
      </c>
      <c r="L76" s="11"/>
      <c r="M76" s="10">
        <v>1</v>
      </c>
      <c r="N76" s="10" t="s">
        <v>138</v>
      </c>
      <c r="O76" s="6"/>
      <c r="P76" s="51">
        <v>44056</v>
      </c>
      <c r="Q76" s="32">
        <f>AVERAGE(D76:F76)</f>
        <v>50.666666666666664</v>
      </c>
    </row>
    <row r="77" spans="1:17" ht="15">
      <c r="A77" s="11">
        <v>61</v>
      </c>
      <c r="B77" s="15" t="s">
        <v>124</v>
      </c>
      <c r="C77" s="13"/>
      <c r="D77" s="13">
        <v>55</v>
      </c>
      <c r="E77" s="13">
        <v>45</v>
      </c>
      <c r="F77" s="13">
        <v>50</v>
      </c>
      <c r="G77" s="11">
        <f>SUM(D77:F77)</f>
        <v>150</v>
      </c>
      <c r="H77" s="11"/>
      <c r="I77" s="11">
        <v>4</v>
      </c>
      <c r="J77" s="11">
        <f>SUM(D77:F77,H77:I77)</f>
        <v>154</v>
      </c>
      <c r="K77" s="11" t="s">
        <v>22</v>
      </c>
      <c r="L77" s="11"/>
      <c r="M77" s="10">
        <v>1</v>
      </c>
      <c r="N77" s="10" t="s">
        <v>125</v>
      </c>
      <c r="O77" s="6"/>
      <c r="P77" s="51">
        <v>44049</v>
      </c>
      <c r="Q77" s="32">
        <f>AVERAGE(D77:F77)</f>
        <v>50</v>
      </c>
    </row>
    <row r="78" spans="1:17" ht="15">
      <c r="A78" s="11">
        <v>62</v>
      </c>
      <c r="B78" s="15" t="s">
        <v>123</v>
      </c>
      <c r="C78" s="11"/>
      <c r="D78" s="11">
        <v>46</v>
      </c>
      <c r="E78" s="11">
        <v>32</v>
      </c>
      <c r="F78" s="11">
        <v>69</v>
      </c>
      <c r="G78" s="11">
        <f>SUM(D78:F78)</f>
        <v>147</v>
      </c>
      <c r="H78" s="11"/>
      <c r="I78" s="11">
        <v>5</v>
      </c>
      <c r="J78" s="11">
        <f>SUM(D78:F78,H78:I78)</f>
        <v>152</v>
      </c>
      <c r="K78" s="11" t="s">
        <v>22</v>
      </c>
      <c r="L78" s="11"/>
      <c r="M78" s="10">
        <v>1</v>
      </c>
      <c r="N78" s="10" t="s">
        <v>126</v>
      </c>
      <c r="O78" s="6"/>
      <c r="P78" s="51">
        <v>44049</v>
      </c>
      <c r="Q78" s="32">
        <f>AVERAGE(D78:F78)</f>
        <v>49</v>
      </c>
    </row>
    <row r="79" spans="1:17" ht="15">
      <c r="A79" s="11">
        <v>63</v>
      </c>
      <c r="B79" s="15" t="s">
        <v>143</v>
      </c>
      <c r="C79" s="13"/>
      <c r="D79" s="13">
        <v>46</v>
      </c>
      <c r="E79" s="13">
        <v>45</v>
      </c>
      <c r="F79" s="13">
        <v>56</v>
      </c>
      <c r="G79" s="11">
        <f>SUM(D79:F79)</f>
        <v>147</v>
      </c>
      <c r="H79" s="11"/>
      <c r="I79" s="11">
        <v>4</v>
      </c>
      <c r="J79" s="11">
        <f>SUM(D79:F79,H79:I79)</f>
        <v>151</v>
      </c>
      <c r="K79" s="11" t="s">
        <v>22</v>
      </c>
      <c r="L79" s="11" t="s">
        <v>23</v>
      </c>
      <c r="M79" s="10">
        <v>1</v>
      </c>
      <c r="N79" s="10" t="s">
        <v>144</v>
      </c>
      <c r="O79" s="6"/>
      <c r="P79" s="51">
        <v>44057</v>
      </c>
      <c r="Q79" s="32">
        <f>AVERAGE(D79:F79)</f>
        <v>49</v>
      </c>
    </row>
    <row r="80" spans="1:17" ht="15">
      <c r="A80" s="11">
        <v>64</v>
      </c>
      <c r="B80" s="15" t="s">
        <v>89</v>
      </c>
      <c r="C80" s="13"/>
      <c r="D80" s="13">
        <v>44</v>
      </c>
      <c r="E80" s="13">
        <v>39</v>
      </c>
      <c r="F80" s="13">
        <v>62</v>
      </c>
      <c r="G80" s="11">
        <f>SUM(D80:F80)</f>
        <v>145</v>
      </c>
      <c r="H80" s="11"/>
      <c r="I80" s="11">
        <v>5</v>
      </c>
      <c r="J80" s="11">
        <f>SUM(D80:F80,H80:I80)</f>
        <v>150</v>
      </c>
      <c r="K80" s="11" t="s">
        <v>22</v>
      </c>
      <c r="L80" s="11" t="s">
        <v>23</v>
      </c>
      <c r="M80" s="10">
        <v>1</v>
      </c>
      <c r="N80" s="10" t="s">
        <v>90</v>
      </c>
      <c r="O80" s="6"/>
      <c r="P80" s="51">
        <v>44043</v>
      </c>
      <c r="Q80" s="32">
        <f>AVERAGE(D80:F80)</f>
        <v>48.333333333333336</v>
      </c>
    </row>
    <row r="81" spans="1:17" ht="15">
      <c r="A81" s="11">
        <v>65</v>
      </c>
      <c r="B81" s="24" t="s">
        <v>116</v>
      </c>
      <c r="C81" s="11"/>
      <c r="D81" s="11">
        <v>48</v>
      </c>
      <c r="E81" s="11">
        <v>45</v>
      </c>
      <c r="F81" s="11">
        <v>51</v>
      </c>
      <c r="G81" s="13">
        <f>SUM(D81:F81)</f>
        <v>144</v>
      </c>
      <c r="H81" s="11"/>
      <c r="I81" s="11">
        <v>4</v>
      </c>
      <c r="J81" s="11">
        <f>SUM(D81:F81,H81:I81)</f>
        <v>148</v>
      </c>
      <c r="K81" s="11" t="s">
        <v>22</v>
      </c>
      <c r="L81" s="11"/>
      <c r="M81" s="11">
        <v>1</v>
      </c>
      <c r="N81" s="11" t="s">
        <v>119</v>
      </c>
      <c r="O81" s="7"/>
      <c r="P81" s="51">
        <v>44048</v>
      </c>
      <c r="Q81" s="32">
        <f>AVERAGE(D81:F81)</f>
        <v>48</v>
      </c>
    </row>
    <row r="82" spans="1:17" ht="15">
      <c r="A82" s="11">
        <v>66</v>
      </c>
      <c r="B82" s="24" t="s">
        <v>43</v>
      </c>
      <c r="C82" s="11"/>
      <c r="D82" s="11">
        <v>48</v>
      </c>
      <c r="E82" s="11">
        <v>33</v>
      </c>
      <c r="F82" s="11">
        <v>57</v>
      </c>
      <c r="G82" s="13">
        <f>SUM(D82:F82)</f>
        <v>138</v>
      </c>
      <c r="H82" s="11"/>
      <c r="I82" s="11">
        <v>5</v>
      </c>
      <c r="J82" s="11">
        <f>SUM(D82:F82,H82:I82)</f>
        <v>143</v>
      </c>
      <c r="K82" s="11" t="s">
        <v>22</v>
      </c>
      <c r="L82" s="11"/>
      <c r="M82" s="11">
        <v>1</v>
      </c>
      <c r="N82" s="11" t="s">
        <v>44</v>
      </c>
      <c r="O82" s="7"/>
      <c r="P82" s="51">
        <v>44032</v>
      </c>
      <c r="Q82" s="32">
        <f>AVERAGE(D82:F82)</f>
        <v>46</v>
      </c>
    </row>
    <row r="83" spans="1:17" ht="15">
      <c r="A83" s="11">
        <v>67</v>
      </c>
      <c r="B83" s="24" t="s">
        <v>55</v>
      </c>
      <c r="C83" s="11"/>
      <c r="D83" s="11">
        <v>48</v>
      </c>
      <c r="E83" s="11">
        <v>33</v>
      </c>
      <c r="F83" s="11">
        <v>56</v>
      </c>
      <c r="G83" s="13">
        <f>SUM(D83:F83)</f>
        <v>137</v>
      </c>
      <c r="H83" s="11"/>
      <c r="I83" s="11">
        <v>4</v>
      </c>
      <c r="J83" s="11">
        <f>SUM(D83:F83,H83:I83)</f>
        <v>141</v>
      </c>
      <c r="K83" s="11" t="s">
        <v>22</v>
      </c>
      <c r="L83" s="11" t="s">
        <v>23</v>
      </c>
      <c r="M83" s="11">
        <v>1</v>
      </c>
      <c r="N83" s="11" t="s">
        <v>56</v>
      </c>
      <c r="O83" s="7"/>
      <c r="P83" s="51">
        <v>44037</v>
      </c>
      <c r="Q83" s="32">
        <f>AVERAGE(D83:F83)</f>
        <v>45.666666666666664</v>
      </c>
    </row>
    <row r="84" spans="1:17" ht="15">
      <c r="A84" s="11">
        <v>68</v>
      </c>
      <c r="B84" s="15" t="s">
        <v>111</v>
      </c>
      <c r="C84" s="13"/>
      <c r="D84" s="13">
        <v>42</v>
      </c>
      <c r="E84" s="13">
        <v>33</v>
      </c>
      <c r="F84" s="13">
        <v>57</v>
      </c>
      <c r="G84" s="11">
        <f>SUM(D84:F84)</f>
        <v>132</v>
      </c>
      <c r="H84" s="11"/>
      <c r="I84" s="11">
        <v>5</v>
      </c>
      <c r="J84" s="11">
        <f>SUM(D84:F84,H84:I84)</f>
        <v>137</v>
      </c>
      <c r="K84" s="11"/>
      <c r="L84" s="11" t="s">
        <v>23</v>
      </c>
      <c r="M84" s="10">
        <v>1</v>
      </c>
      <c r="N84" s="10" t="s">
        <v>112</v>
      </c>
      <c r="O84" s="6"/>
      <c r="P84" s="51">
        <v>44047</v>
      </c>
      <c r="Q84" s="32">
        <f>AVERAGE(D84:F84)</f>
        <v>44</v>
      </c>
    </row>
    <row r="85" spans="1:17" ht="15">
      <c r="A85" s="11">
        <v>69</v>
      </c>
      <c r="B85" s="15" t="s">
        <v>45</v>
      </c>
      <c r="C85" s="13"/>
      <c r="D85" s="13">
        <v>46</v>
      </c>
      <c r="E85" s="13">
        <v>33</v>
      </c>
      <c r="F85" s="13">
        <v>46</v>
      </c>
      <c r="G85" s="11">
        <f>SUM(D85:F85)</f>
        <v>125</v>
      </c>
      <c r="H85" s="11"/>
      <c r="I85" s="11">
        <v>5</v>
      </c>
      <c r="J85" s="11">
        <f>SUM(D85:F85,H85:I85)</f>
        <v>130</v>
      </c>
      <c r="K85" s="11" t="s">
        <v>22</v>
      </c>
      <c r="L85" s="11" t="s">
        <v>23</v>
      </c>
      <c r="M85" s="10">
        <v>1</v>
      </c>
      <c r="N85" s="10" t="s">
        <v>46</v>
      </c>
      <c r="O85" s="6"/>
      <c r="P85" s="51">
        <v>44032</v>
      </c>
      <c r="Q85" s="32">
        <f>AVERAGE(D85:F85)</f>
        <v>41.666666666666664</v>
      </c>
    </row>
    <row r="86" spans="1:18" ht="15">
      <c r="A86" s="11">
        <v>70</v>
      </c>
      <c r="B86" s="15" t="s">
        <v>162</v>
      </c>
      <c r="C86" s="13"/>
      <c r="D86" s="13"/>
      <c r="E86" s="13"/>
      <c r="F86" s="13"/>
      <c r="G86" s="11">
        <f>SUM(D86:F86)</f>
        <v>0</v>
      </c>
      <c r="H86" s="11"/>
      <c r="I86" s="11"/>
      <c r="J86" s="11">
        <f>SUM(D86:F86,H86:I86)</f>
        <v>0</v>
      </c>
      <c r="K86" s="11" t="s">
        <v>22</v>
      </c>
      <c r="L86" s="11" t="s">
        <v>23</v>
      </c>
      <c r="M86" s="10">
        <v>1</v>
      </c>
      <c r="N86" s="10" t="s">
        <v>156</v>
      </c>
      <c r="O86" s="6"/>
      <c r="P86" s="51">
        <v>44058</v>
      </c>
      <c r="Q86" s="32" t="e">
        <f>AVERAGE(D86:F86)</f>
        <v>#DIV/0!</v>
      </c>
      <c r="R86" s="37" t="s">
        <v>163</v>
      </c>
    </row>
    <row r="87" spans="1:17" ht="15">
      <c r="A87" s="11">
        <v>71</v>
      </c>
      <c r="B87" s="15"/>
      <c r="C87" s="13"/>
      <c r="D87" s="13"/>
      <c r="E87" s="13"/>
      <c r="F87" s="13"/>
      <c r="G87" s="11"/>
      <c r="H87" s="11"/>
      <c r="I87" s="11"/>
      <c r="J87" s="11">
        <f>SUM(D87:F87,H87:I87)</f>
        <v>0</v>
      </c>
      <c r="K87" s="11"/>
      <c r="L87" s="11"/>
      <c r="M87" s="10"/>
      <c r="N87" s="10"/>
      <c r="O87" s="6"/>
      <c r="P87" s="29"/>
      <c r="Q87" s="32"/>
    </row>
    <row r="88" spans="1:17" ht="15" customHeight="1">
      <c r="A88" s="11">
        <v>72</v>
      </c>
      <c r="B88" s="15"/>
      <c r="C88" s="13"/>
      <c r="D88" s="13"/>
      <c r="E88" s="13"/>
      <c r="F88" s="13"/>
      <c r="G88" s="11"/>
      <c r="H88" s="11"/>
      <c r="I88" s="11"/>
      <c r="J88" s="11">
        <f>SUM(D88:F88,H88:I88)</f>
        <v>0</v>
      </c>
      <c r="K88" s="11"/>
      <c r="L88" s="11"/>
      <c r="M88" s="10"/>
      <c r="N88" s="10"/>
      <c r="O88" s="6"/>
      <c r="P88" s="29"/>
      <c r="Q88" s="32"/>
    </row>
    <row r="89" spans="1:17" ht="15" customHeight="1">
      <c r="A89" s="11">
        <v>73</v>
      </c>
      <c r="B89" s="15"/>
      <c r="C89" s="13"/>
      <c r="D89" s="13"/>
      <c r="E89" s="13"/>
      <c r="F89" s="13"/>
      <c r="G89" s="11"/>
      <c r="H89" s="11"/>
      <c r="I89" s="11"/>
      <c r="J89" s="11">
        <f>SUM(D89:F89,H89:I89)</f>
        <v>0</v>
      </c>
      <c r="K89" s="11"/>
      <c r="L89" s="11"/>
      <c r="M89" s="10"/>
      <c r="N89" s="10"/>
      <c r="O89" s="6"/>
      <c r="P89" s="29"/>
      <c r="Q89" s="32"/>
    </row>
    <row r="90" spans="1:17" ht="15">
      <c r="A90" s="11">
        <v>74</v>
      </c>
      <c r="B90" s="15"/>
      <c r="C90" s="13"/>
      <c r="D90" s="13"/>
      <c r="E90" s="13"/>
      <c r="F90" s="13"/>
      <c r="G90" s="11"/>
      <c r="H90" s="11"/>
      <c r="I90" s="11"/>
      <c r="J90" s="11">
        <f>SUM(D90:F90,H90:I90)</f>
        <v>0</v>
      </c>
      <c r="K90" s="11"/>
      <c r="L90" s="11"/>
      <c r="M90" s="10"/>
      <c r="N90" s="10"/>
      <c r="O90" s="6"/>
      <c r="P90" s="29"/>
      <c r="Q90" s="32"/>
    </row>
    <row r="91" spans="1:17" ht="15">
      <c r="A91" s="11">
        <v>75</v>
      </c>
      <c r="B91" s="24"/>
      <c r="C91" s="11"/>
      <c r="D91" s="11"/>
      <c r="E91" s="11"/>
      <c r="F91" s="11"/>
      <c r="G91" s="13"/>
      <c r="H91" s="11"/>
      <c r="I91" s="11"/>
      <c r="J91" s="11">
        <f>SUM(D91:F91,H91:I91)</f>
        <v>0</v>
      </c>
      <c r="K91" s="11"/>
      <c r="L91" s="11"/>
      <c r="M91" s="11"/>
      <c r="N91" s="11"/>
      <c r="O91" s="7"/>
      <c r="P91" s="76"/>
      <c r="Q91" s="74"/>
    </row>
    <row r="92" spans="1:27" s="62" customFormat="1" ht="15">
      <c r="A92" s="54"/>
      <c r="B92" s="55"/>
      <c r="C92" s="56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7"/>
      <c r="P92" s="58"/>
      <c r="Q92" s="59"/>
      <c r="R92" s="37"/>
      <c r="S92" s="37"/>
      <c r="T92" s="37"/>
      <c r="U92" s="42"/>
      <c r="V92" s="61"/>
      <c r="W92" s="61"/>
      <c r="X92" s="60"/>
      <c r="Y92" s="60"/>
      <c r="Z92" s="60"/>
      <c r="AA92" s="60"/>
    </row>
    <row r="93" spans="1:27" s="62" customFormat="1" ht="15">
      <c r="A93" s="54"/>
      <c r="B93" s="55"/>
      <c r="C93" s="56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7"/>
      <c r="P93" s="58"/>
      <c r="Q93" s="59"/>
      <c r="R93" s="37"/>
      <c r="S93" s="37"/>
      <c r="T93" s="37"/>
      <c r="U93" s="42"/>
      <c r="V93" s="61"/>
      <c r="W93" s="61"/>
      <c r="X93" s="60"/>
      <c r="Y93" s="60"/>
      <c r="Z93" s="60"/>
      <c r="AA93" s="60"/>
    </row>
    <row r="97" spans="1:17" ht="30">
      <c r="A97" s="11">
        <v>55</v>
      </c>
      <c r="B97" s="67" t="s">
        <v>25</v>
      </c>
      <c r="C97" s="75" t="s">
        <v>67</v>
      </c>
      <c r="D97" s="66">
        <v>0</v>
      </c>
      <c r="E97" s="66">
        <v>45</v>
      </c>
      <c r="F97" s="66">
        <v>69</v>
      </c>
      <c r="G97" s="68">
        <f>SUM(D97:F97)</f>
        <v>114</v>
      </c>
      <c r="H97" s="68"/>
      <c r="I97" s="68">
        <v>4</v>
      </c>
      <c r="J97" s="68">
        <f>SUM(D97:F97,H97:I97)</f>
        <v>118</v>
      </c>
      <c r="K97" s="68" t="s">
        <v>22</v>
      </c>
      <c r="L97" s="68" t="s">
        <v>23</v>
      </c>
      <c r="M97" s="68">
        <v>1</v>
      </c>
      <c r="N97" s="68" t="s">
        <v>26</v>
      </c>
      <c r="O97" s="69"/>
      <c r="P97" s="70">
        <v>44002</v>
      </c>
      <c r="Q97" s="71">
        <f>AVERAGE(D97:F97)</f>
        <v>38</v>
      </c>
    </row>
    <row r="98" spans="1:17" ht="30">
      <c r="A98" s="11">
        <v>56</v>
      </c>
      <c r="B98" s="72" t="s">
        <v>28</v>
      </c>
      <c r="C98" s="75" t="s">
        <v>67</v>
      </c>
      <c r="D98" s="66">
        <v>0</v>
      </c>
      <c r="E98" s="66">
        <v>0</v>
      </c>
      <c r="F98" s="66">
        <v>57</v>
      </c>
      <c r="G98" s="68">
        <f>SUM(D98:F98)</f>
        <v>57</v>
      </c>
      <c r="H98" s="66"/>
      <c r="I98" s="66">
        <v>4</v>
      </c>
      <c r="J98" s="66">
        <f>SUM(D98:F98,H98:I98)</f>
        <v>61</v>
      </c>
      <c r="K98" s="66" t="s">
        <v>22</v>
      </c>
      <c r="L98" s="66"/>
      <c r="M98" s="66">
        <v>1</v>
      </c>
      <c r="N98" s="66" t="s">
        <v>27</v>
      </c>
      <c r="O98" s="73"/>
      <c r="P98" s="70">
        <v>44002</v>
      </c>
      <c r="Q98" s="71">
        <f>AVERAGE(D98:F98)</f>
        <v>19</v>
      </c>
    </row>
  </sheetData>
  <sheetProtection/>
  <autoFilter ref="A14:Q91">
    <sortState ref="A15:Q98">
      <sortCondition descending="1" sortBy="value" ref="J15:J98"/>
    </sortState>
  </autoFilter>
  <mergeCells count="34">
    <mergeCell ref="P6:P7"/>
    <mergeCell ref="O6:O7"/>
    <mergeCell ref="J6:J7"/>
    <mergeCell ref="I14:I16"/>
    <mergeCell ref="G14:G16"/>
    <mergeCell ref="A1:N1"/>
    <mergeCell ref="B2:E2"/>
    <mergeCell ref="A5:N5"/>
    <mergeCell ref="A6:A7"/>
    <mergeCell ref="B6:B7"/>
    <mergeCell ref="B14:B16"/>
    <mergeCell ref="A14:A16"/>
    <mergeCell ref="K14:K16"/>
    <mergeCell ref="L14:L16"/>
    <mergeCell ref="M14:M16"/>
    <mergeCell ref="A13:M13"/>
    <mergeCell ref="P14:P16"/>
    <mergeCell ref="O14:O16"/>
    <mergeCell ref="H14:H16"/>
    <mergeCell ref="C14:C16"/>
    <mergeCell ref="D15:F15"/>
    <mergeCell ref="Q14:Q16"/>
    <mergeCell ref="N14:N16"/>
    <mergeCell ref="J14:J16"/>
    <mergeCell ref="C3:D3"/>
    <mergeCell ref="L6:L7"/>
    <mergeCell ref="I6:I7"/>
    <mergeCell ref="H6:H7"/>
    <mergeCell ref="C6:C7"/>
    <mergeCell ref="Q6:Q7"/>
    <mergeCell ref="K6:K7"/>
    <mergeCell ref="G6:G7"/>
    <mergeCell ref="M6:M7"/>
    <mergeCell ref="N6:N7"/>
  </mergeCells>
  <conditionalFormatting sqref="D18:D27 D29:D36 D38:D91 D97:D98">
    <cfRule type="cellIs" priority="70" dxfId="17" operator="lessThan" stopIfTrue="1">
      <formula>$D$16</formula>
    </cfRule>
  </conditionalFormatting>
  <conditionalFormatting sqref="E18:E27 E29:E36 E38:E91 E97:E98">
    <cfRule type="cellIs" priority="69" dxfId="17" operator="lessThan" stopIfTrue="1">
      <formula>$E$16</formula>
    </cfRule>
  </conditionalFormatting>
  <conditionalFormatting sqref="F18:F27 F29:F36 F38:F91 F97:F98">
    <cfRule type="cellIs" priority="68" dxfId="17" operator="lessThan" stopIfTrue="1">
      <formula>$F$16</formula>
    </cfRule>
  </conditionalFormatting>
  <conditionalFormatting sqref="B6">
    <cfRule type="cellIs" priority="47" dxfId="17" operator="equal" stopIfTrue="1">
      <formula>"Ф.И.О"</formula>
    </cfRule>
    <cfRule type="colorScale" priority="48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:C14 B15">
    <cfRule type="cellIs" priority="84" dxfId="17" operator="equal" stopIfTrue="1">
      <formula>"Ф.И.О"</formula>
    </cfRule>
    <cfRule type="colorScale" priority="85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:D11">
    <cfRule type="cellIs" priority="40" dxfId="17" operator="lessThan" stopIfTrue="1">
      <formula>$D$7</formula>
    </cfRule>
    <cfRule type="colorScale" priority="41" dxfId="18">
      <colorScale>
        <cfvo type="num" val="&quot;0+R7C4&quot;"/>
        <cfvo type="max"/>
        <color rgb="FFFF7128"/>
        <color rgb="FFFFEF9C"/>
      </colorScale>
    </cfRule>
  </conditionalFormatting>
  <conditionalFormatting sqref="E8:E11">
    <cfRule type="cellIs" priority="39" dxfId="17" operator="lessThan" stopIfTrue="1">
      <formula>$E$7</formula>
    </cfRule>
  </conditionalFormatting>
  <conditionalFormatting sqref="F8:F11">
    <cfRule type="cellIs" priority="38" dxfId="17" operator="lessThan" stopIfTrue="1">
      <formula>$F$7</formula>
    </cfRule>
  </conditionalFormatting>
  <conditionalFormatting sqref="D17">
    <cfRule type="cellIs" priority="10" dxfId="17" operator="lessThan" stopIfTrue="1">
      <formula>$D$16</formula>
    </cfRule>
  </conditionalFormatting>
  <conditionalFormatting sqref="E17">
    <cfRule type="cellIs" priority="9" dxfId="17" operator="lessThan" stopIfTrue="1">
      <formula>$E$16</formula>
    </cfRule>
  </conditionalFormatting>
  <conditionalFormatting sqref="F17">
    <cfRule type="cellIs" priority="8" dxfId="17" operator="lessThan" stopIfTrue="1">
      <formula>$F$16</formula>
    </cfRule>
  </conditionalFormatting>
  <conditionalFormatting sqref="D28">
    <cfRule type="cellIs" priority="7" dxfId="17" operator="lessThan" stopIfTrue="1">
      <formula>$D$16</formula>
    </cfRule>
  </conditionalFormatting>
  <conditionalFormatting sqref="E28">
    <cfRule type="cellIs" priority="6" dxfId="17" operator="lessThan" stopIfTrue="1">
      <formula>$E$16</formula>
    </cfRule>
  </conditionalFormatting>
  <conditionalFormatting sqref="F28">
    <cfRule type="cellIs" priority="5" dxfId="17" operator="lessThan" stopIfTrue="1">
      <formula>$F$16</formula>
    </cfRule>
  </conditionalFormatting>
  <conditionalFormatting sqref="E37">
    <cfRule type="cellIs" priority="3" dxfId="17" operator="lessThan" stopIfTrue="1">
      <formula>$E$15</formula>
    </cfRule>
  </conditionalFormatting>
  <conditionalFormatting sqref="F37">
    <cfRule type="cellIs" priority="2" dxfId="17" operator="lessThan" stopIfTrue="1">
      <formula>$F$15</formula>
    </cfRule>
  </conditionalFormatting>
  <conditionalFormatting sqref="D37">
    <cfRule type="cellIs" priority="1" dxfId="17" operator="lessThan" stopIfTrue="1">
      <formula>$D$16</formula>
    </cfRule>
  </conditionalFormatting>
  <printOptions/>
  <pageMargins left="0" right="0" top="0.3937007874015748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МИВ</cp:lastModifiedBy>
  <cp:lastPrinted>2020-07-10T13:12:27Z</cp:lastPrinted>
  <dcterms:created xsi:type="dcterms:W3CDTF">2016-06-21T15:13:16Z</dcterms:created>
  <dcterms:modified xsi:type="dcterms:W3CDTF">2020-08-18T16:02:00Z</dcterms:modified>
  <cp:category/>
  <cp:version/>
  <cp:contentType/>
  <cp:contentStatus/>
</cp:coreProperties>
</file>