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30" windowHeight="6420" activeTab="0"/>
  </bookViews>
  <sheets>
    <sheet name="ЭК" sheetId="1" r:id="rId1"/>
  </sheets>
  <definedNames>
    <definedName name="_xlfn.AGGREGATE" hidden="1">#NAME?</definedName>
    <definedName name="_xlnm._FilterDatabase" localSheetId="0" hidden="1">'ЭК'!$A$13:$Q$115</definedName>
    <definedName name="_xlnm.Print_Area" localSheetId="0">'ЭК'!$A$1:$U$103</definedName>
  </definedNames>
  <calcPr fullCalcOnLoad="1" refMode="R1C1"/>
</workbook>
</file>

<file path=xl/comments1.xml><?xml version="1.0" encoding="utf-8"?>
<comments xmlns="http://schemas.openxmlformats.org/spreadsheetml/2006/main">
  <authors>
    <author>З.И.</author>
    <author>User</author>
  </authors>
  <commentList>
    <comment ref="H88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ГТО</t>
        </r>
      </text>
    </comment>
    <comment ref="H64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грамота_Эк, диплом</t>
        </r>
      </text>
    </comment>
    <comment ref="H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отличием, волонтер</t>
        </r>
      </text>
    </comment>
    <comment ref="H8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золотой значок ГТО, дипломы, грамоты - 2</t>
        </r>
      </text>
    </comment>
    <comment ref="H22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грамота -1</t>
        </r>
      </text>
    </comment>
    <comment ref="H52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45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грамота</t>
        </r>
      </text>
    </comment>
    <comment ref="H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9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зол. значок ГТО</t>
        </r>
      </text>
    </comment>
    <comment ref="H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грамота
</t>
        </r>
      </text>
    </comment>
    <comment ref="H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16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золотой значок ГТО
аттестат</t>
        </r>
      </text>
    </comment>
    <comment ref="H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волонтерство</t>
        </r>
      </text>
    </comment>
    <comment ref="H39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волонтер</t>
        </r>
      </text>
    </comment>
    <comment ref="H50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
волонтёр</t>
        </r>
      </text>
    </comment>
    <comment ref="H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отличием, волонтерство, грамота</t>
        </r>
      </text>
    </comment>
    <comment ref="H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отличием, значок ГТО, грамоты</t>
        </r>
      </text>
    </comment>
    <comment ref="H26" authorId="1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золотой медалью
дипломы</t>
        </r>
      </text>
    </comment>
    <comment ref="H9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волонтерство
сертификат</t>
        </r>
      </text>
    </comment>
    <comment ref="H96" authorId="1">
      <text>
        <r>
          <rPr>
            <b/>
            <sz val="9"/>
            <rFont val="Tahoma"/>
            <family val="2"/>
          </rPr>
          <t>сертификат</t>
        </r>
      </text>
    </comment>
    <comment ref="H43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71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диплом с отличием</t>
        </r>
      </text>
    </comment>
    <comment ref="H84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волонтер, сертификат</t>
        </r>
      </text>
    </comment>
    <comment ref="H60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ГТО</t>
        </r>
      </text>
    </comment>
    <comment ref="H19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отличием, гто, дипломы</t>
        </r>
      </text>
    </comment>
    <comment ref="H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ГТО</t>
        </r>
      </text>
    </comment>
    <comment ref="H34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ГТО, волонтер</t>
        </r>
      </text>
    </comment>
    <comment ref="H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
</t>
        </r>
      </text>
    </comment>
    <comment ref="H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Похвальная грамота, диплом I степени</t>
        </r>
      </text>
    </comment>
    <comment ref="H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диплом</t>
        </r>
      </text>
    </comment>
    <comment ref="H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 с отличием</t>
        </r>
      </text>
    </comment>
    <comment ref="H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отличием, грамота</t>
        </r>
      </text>
    </comment>
    <comment ref="H3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H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  <comment ref="B74" authorId="1">
      <text>
        <r>
          <rPr>
            <sz val="9"/>
            <rFont val="Tahoma"/>
            <family val="2"/>
          </rPr>
          <t>О в ТГУ</t>
        </r>
      </text>
    </comment>
    <comment ref="B9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О, С, Д в ТГУ</t>
        </r>
      </text>
    </comment>
    <comment ref="B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 в ТГУ</t>
        </r>
      </text>
    </comment>
    <comment ref="B4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 в ТГУ</t>
        </r>
      </text>
    </comment>
    <comment ref="H5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ГТО</t>
        </r>
      </text>
    </comment>
    <comment ref="H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аттестат с отличием</t>
        </r>
      </text>
    </comment>
  </commentList>
</comments>
</file>

<file path=xl/sharedStrings.xml><?xml version="1.0" encoding="utf-8"?>
<sst xmlns="http://schemas.openxmlformats.org/spreadsheetml/2006/main" count="416" uniqueCount="213">
  <si>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</si>
  <si>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</si>
  <si>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</si>
  <si>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</si>
  <si>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</si>
  <si>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</si>
  <si>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</si>
  <si>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</si>
  <si>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</si>
  <si>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</si>
  <si>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</si>
  <si>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средний балл</t>
  </si>
  <si>
    <t xml:space="preserve">На бюджет </t>
  </si>
  <si>
    <t>очная  форма</t>
  </si>
  <si>
    <t>min</t>
  </si>
  <si>
    <t>На места в пределах установленной квоты (лица, имеющие особое право) - 1 место</t>
  </si>
  <si>
    <t>На бюджет</t>
  </si>
  <si>
    <t>по состоянию на</t>
  </si>
  <si>
    <t>Оригинал/ Согласие</t>
  </si>
  <si>
    <t>МАТ</t>
  </si>
  <si>
    <t>СПИСОК АБИТУРИЕНТОВ, ПОДАВШИХ ЗАЯВЛЕНИЯ НА НАПРАВЛЕНИЕ "ЭКОНОМИКА"</t>
  </si>
  <si>
    <t>ОБЩ</t>
  </si>
  <si>
    <t>На места в рамках КЦП и по договорам (11 бюджетных мест)</t>
  </si>
  <si>
    <t>Жилов Павел Андреевич</t>
  </si>
  <si>
    <t>Б</t>
  </si>
  <si>
    <t>002-2019</t>
  </si>
  <si>
    <t>Д</t>
  </si>
  <si>
    <t>Ломакина Валерия Андреевна</t>
  </si>
  <si>
    <t>004-2019</t>
  </si>
  <si>
    <t>Сараева Екатерина Дмитриевна</t>
  </si>
  <si>
    <t>005-2019</t>
  </si>
  <si>
    <t>Соболева Дарья Олеговна</t>
  </si>
  <si>
    <t>006-2019</t>
  </si>
  <si>
    <t>Дата подачи заявления</t>
  </si>
  <si>
    <t>Инчина Марина Сергеевна</t>
  </si>
  <si>
    <t>Свечкарева Надежда Юрьевна</t>
  </si>
  <si>
    <t>011-2019</t>
  </si>
  <si>
    <t>с отличием</t>
  </si>
  <si>
    <t>009-2019</t>
  </si>
  <si>
    <t>Маскеев Максим Сергеевич</t>
  </si>
  <si>
    <t>О</t>
  </si>
  <si>
    <t>016-2019</t>
  </si>
  <si>
    <t>Войчук Полина Дмитриевна</t>
  </si>
  <si>
    <t>013-2019</t>
  </si>
  <si>
    <t>Костек Дмитрий Дмитриевич</t>
  </si>
  <si>
    <t>014-2019</t>
  </si>
  <si>
    <t>Локтионов Никита Евгеньевич</t>
  </si>
  <si>
    <t>015-2019</t>
  </si>
  <si>
    <t>Сманова Виктория Денисовна</t>
  </si>
  <si>
    <t>017-2019</t>
  </si>
  <si>
    <t>Кавтаскина Эвелина Сергеевна</t>
  </si>
  <si>
    <t>028-2019</t>
  </si>
  <si>
    <t>Липкина Екатерина Игоревна</t>
  </si>
  <si>
    <t>023-2019</t>
  </si>
  <si>
    <t>Задоркина Елизавета Станиславовна</t>
  </si>
  <si>
    <t>020-2019</t>
  </si>
  <si>
    <t>Бесчетвертева Анна Васильевна</t>
  </si>
  <si>
    <t>022-2019</t>
  </si>
  <si>
    <t>019-2019</t>
  </si>
  <si>
    <t>Ахмерова Альбина Ранилевна</t>
  </si>
  <si>
    <t>029-2019</t>
  </si>
  <si>
    <t>Попова Алина Андреевна</t>
  </si>
  <si>
    <t>018-2019</t>
  </si>
  <si>
    <t>Костяков Матвей Олегович</t>
  </si>
  <si>
    <t>026-2019</t>
  </si>
  <si>
    <t>Елкин Александр Александрович</t>
  </si>
  <si>
    <t>025-2019</t>
  </si>
  <si>
    <t>Екимова Надежда Дмитриевна</t>
  </si>
  <si>
    <t>Смирнов Данила Сергеевич</t>
  </si>
  <si>
    <t>036-2019</t>
  </si>
  <si>
    <t>Эйнуллаева Севги Тофиг кызы</t>
  </si>
  <si>
    <t>033-2019</t>
  </si>
  <si>
    <t>Савкина Юлия Дмитриевна</t>
  </si>
  <si>
    <t>039-2019</t>
  </si>
  <si>
    <t>Афанасьева Ирина Сергеевна</t>
  </si>
  <si>
    <t>041-2019</t>
  </si>
  <si>
    <t>Брилева Екатерина Юрьевна</t>
  </si>
  <si>
    <t>045-2019</t>
  </si>
  <si>
    <t>Бреславец Вячеслав Валерьевич</t>
  </si>
  <si>
    <t>043-2019</t>
  </si>
  <si>
    <t>Хамитова Дарья Антоновна</t>
  </si>
  <si>
    <t>049-2019</t>
  </si>
  <si>
    <t>Буйвидайте Кристина Петровна</t>
  </si>
  <si>
    <t>034-2019</t>
  </si>
  <si>
    <t>Сарапулов Алексей Константинович</t>
  </si>
  <si>
    <t>046-2019</t>
  </si>
  <si>
    <t>Безрукавников Денис Алексеевич</t>
  </si>
  <si>
    <t>047-2019</t>
  </si>
  <si>
    <t>Сычева Елизавета Александровна</t>
  </si>
  <si>
    <t>054-2019</t>
  </si>
  <si>
    <t>Никонорова Елена Александровна</t>
  </si>
  <si>
    <t>055-2019</t>
  </si>
  <si>
    <t>Баштынская Марина Максимовна</t>
  </si>
  <si>
    <t>056-2019</t>
  </si>
  <si>
    <t>Козьма Юлия Алексеевна</t>
  </si>
  <si>
    <t>057-2019</t>
  </si>
  <si>
    <t>Ивановская Надежда Ивановна</t>
  </si>
  <si>
    <t>060-2019</t>
  </si>
  <si>
    <t>Маряшов Владислав Дмитриевич</t>
  </si>
  <si>
    <t>061-2019</t>
  </si>
  <si>
    <t>Чернышева Анна Сергеевна</t>
  </si>
  <si>
    <t>064-2019</t>
  </si>
  <si>
    <t>Цой Елена Андреевна</t>
  </si>
  <si>
    <t>030-2019</t>
  </si>
  <si>
    <t>О/С</t>
  </si>
  <si>
    <t>Мусаев Дэн Шухратович</t>
  </si>
  <si>
    <t>067-2019</t>
  </si>
  <si>
    <t>Тусаева Юлия Алексеевна</t>
  </si>
  <si>
    <t>082-2019</t>
  </si>
  <si>
    <t>Соломанидина Алина Михайловна</t>
  </si>
  <si>
    <t>081-2019</t>
  </si>
  <si>
    <t>Сергиенко Даниил Дмитриевич</t>
  </si>
  <si>
    <t>080-2019</t>
  </si>
  <si>
    <t>Беспалова Софья Олеговна</t>
  </si>
  <si>
    <t>078-2019</t>
  </si>
  <si>
    <t>Толочков Даниил Эдуардович</t>
  </si>
  <si>
    <t>077-2019</t>
  </si>
  <si>
    <t>Самчук Ангелина Дмитриевна</t>
  </si>
  <si>
    <t>083-2019</t>
  </si>
  <si>
    <t>Луконина Алина Львовна</t>
  </si>
  <si>
    <t>086-2019</t>
  </si>
  <si>
    <t>Маркина Елизавета Васильевна</t>
  </si>
  <si>
    <t>091-2019</t>
  </si>
  <si>
    <t>Шевченко Сергей Алексеевич</t>
  </si>
  <si>
    <t>096-2019</t>
  </si>
  <si>
    <t>Кувшинова Милена Игоревна</t>
  </si>
  <si>
    <t>095-2019</t>
  </si>
  <si>
    <t>Орлик Анастасия Сергеевна</t>
  </si>
  <si>
    <t>094-2019</t>
  </si>
  <si>
    <t>Терехова Мария Евгеньевна</t>
  </si>
  <si>
    <t>097-2019</t>
  </si>
  <si>
    <t>Моторина Анастасия Витальевна</t>
  </si>
  <si>
    <t>100-2019</t>
  </si>
  <si>
    <t>Бобылев Иван Алексеевич</t>
  </si>
  <si>
    <t>101-2019</t>
  </si>
  <si>
    <t>Шурыгина Маргарита Дмитриевна</t>
  </si>
  <si>
    <t>102-2019</t>
  </si>
  <si>
    <t>Телицына Анастасия Андреевна</t>
  </si>
  <si>
    <t>106-2019</t>
  </si>
  <si>
    <t>Федорович Кирилл Сергеевич</t>
  </si>
  <si>
    <t>107-2019</t>
  </si>
  <si>
    <t>Иванов Даниил Сергеевич</t>
  </si>
  <si>
    <t>108-2019</t>
  </si>
  <si>
    <t>Фефёлкина Екатерина Владимировна</t>
  </si>
  <si>
    <t>110-2019</t>
  </si>
  <si>
    <t>Симонова Елена Васильевна</t>
  </si>
  <si>
    <t>113-2019</t>
  </si>
  <si>
    <t>Журавлев Дмитрий Максимович</t>
  </si>
  <si>
    <t>112-2019</t>
  </si>
  <si>
    <t>Алтарева Анна Владимировна</t>
  </si>
  <si>
    <t>118-2019</t>
  </si>
  <si>
    <t>120-2019</t>
  </si>
  <si>
    <t>Базик Ксения Юрьевна</t>
  </si>
  <si>
    <t>123-2019</t>
  </si>
  <si>
    <t>Иванеишвили Егор Григорьевич</t>
  </si>
  <si>
    <t>124-2019</t>
  </si>
  <si>
    <t>Дрокина Ирина Андреевна</t>
  </si>
  <si>
    <t>125-2019</t>
  </si>
  <si>
    <t>Косых Никита Сергеевич</t>
  </si>
  <si>
    <t>126-2019</t>
  </si>
  <si>
    <t>Елкин Никита Алексеевич</t>
  </si>
  <si>
    <t>127-2019</t>
  </si>
  <si>
    <t>Свиридова Софья Евгеньевна</t>
  </si>
  <si>
    <t>128-2019</t>
  </si>
  <si>
    <t>Лаптев Дмитрий Александрович</t>
  </si>
  <si>
    <t>129-2019</t>
  </si>
  <si>
    <t>Васюхин Алексей Сергеевич</t>
  </si>
  <si>
    <t>131-2019</t>
  </si>
  <si>
    <t>СВЯЗАТЬСЯ ПО СМС УЗНАТЬ О РЕШЕНИИ</t>
  </si>
  <si>
    <t>Приори-тет</t>
  </si>
  <si>
    <t>Целищева Софья Олеговна</t>
  </si>
  <si>
    <t>140-2019</t>
  </si>
  <si>
    <t>Ширкунова Анастасия Александровна</t>
  </si>
  <si>
    <t>139-2019</t>
  </si>
  <si>
    <t>Максимов Максим Андреевич</t>
  </si>
  <si>
    <t>138-2019</t>
  </si>
  <si>
    <t>Ворожбитов Дмитрий Алексеевич</t>
  </si>
  <si>
    <t>146-2019</t>
  </si>
  <si>
    <t>Козырь Виктория Валерьевна</t>
  </si>
  <si>
    <t>148-2019</t>
  </si>
  <si>
    <t>Лысак Валерия Олеговна</t>
  </si>
  <si>
    <t>149-2019</t>
  </si>
  <si>
    <t>Разумеева Елизавета Александровна</t>
  </si>
  <si>
    <t>150-2019</t>
  </si>
  <si>
    <t>Малиновская Елизавета Сергеевна</t>
  </si>
  <si>
    <t>151-2019</t>
  </si>
  <si>
    <t>O</t>
  </si>
  <si>
    <t>Камалева Алсу Зуфаровна</t>
  </si>
  <si>
    <t>155-2019</t>
  </si>
  <si>
    <t>Медведева Екатерина Александровна</t>
  </si>
  <si>
    <t>156-2019</t>
  </si>
  <si>
    <t>Турукало Анастасия Андреевна</t>
  </si>
  <si>
    <t>158-2019</t>
  </si>
  <si>
    <t>оригинал в ЕГУ</t>
  </si>
  <si>
    <t>Маслова Елизавета Алексеевна</t>
  </si>
  <si>
    <t>159-2019</t>
  </si>
  <si>
    <t>Морозов Михаил Дмитриевич</t>
  </si>
  <si>
    <t>160-2019</t>
  </si>
  <si>
    <t>Рыбакова Владислава Сергеевна</t>
  </si>
  <si>
    <t>161-2019</t>
  </si>
  <si>
    <t>Бальцер Илья Сергеевич</t>
  </si>
  <si>
    <t>164-2019</t>
  </si>
  <si>
    <t>Нажмитдинова Камила Фарруховна</t>
  </si>
  <si>
    <t>163-2019</t>
  </si>
  <si>
    <t>Янгаева Лилия Маратовна</t>
  </si>
  <si>
    <t>162-2019</t>
  </si>
  <si>
    <t>Булавкина Алиса Владимировна</t>
  </si>
  <si>
    <t>Попов Артём Евгеньевич</t>
  </si>
  <si>
    <t>168-2019</t>
  </si>
  <si>
    <t>Литвиненко Никита Русланович</t>
  </si>
  <si>
    <t>169-2019</t>
  </si>
  <si>
    <t>Павленко Александр Андреевич</t>
  </si>
  <si>
    <t>171-2019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</si>
</sst>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60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61" fillId="0" borderId="0" xfId="0" applyFont="1" applyFill="1" applyAlignment="1">
      <alignment vertical="center"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7" fontId="57" fillId="0" borderId="10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/>
    </xf>
    <xf numFmtId="172" fontId="62" fillId="0" borderId="0" xfId="0" applyNumberFormat="1" applyFont="1" applyFill="1" applyBorder="1" applyAlignment="1">
      <alignment horizontal="center"/>
    </xf>
    <xf numFmtId="0" fontId="5" fillId="0" borderId="11" xfId="53" applyFont="1" applyFill="1" applyBorder="1" applyAlignment="1">
      <alignment horizontal="center" vertical="center"/>
      <protection/>
    </xf>
    <xf numFmtId="1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7" fillId="4" borderId="10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4" fillId="4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14" fontId="61" fillId="0" borderId="0" xfId="0" applyNumberFormat="1" applyFont="1" applyFill="1" applyAlignment="1">
      <alignment horizontal="center" vertical="center"/>
    </xf>
    <xf numFmtId="0" fontId="61" fillId="0" borderId="10" xfId="53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65" fillId="0" borderId="0" xfId="0" applyNumberFormat="1" applyFont="1" applyFill="1" applyBorder="1" applyAlignment="1">
      <alignment horizontal="center"/>
    </xf>
    <xf numFmtId="14" fontId="6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7" fillId="4" borderId="0" xfId="0" applyFont="1" applyFill="1" applyAlignment="1">
      <alignment/>
    </xf>
    <xf numFmtId="0" fontId="5" fillId="4" borderId="11" xfId="53" applyFont="1" applyFill="1" applyBorder="1" applyAlignment="1">
      <alignment horizontal="center" vertical="center"/>
      <protection/>
    </xf>
    <xf numFmtId="0" fontId="3" fillId="4" borderId="10" xfId="53" applyFont="1" applyFill="1" applyBorder="1" applyAlignment="1">
      <alignment horizontal="center" vertical="center"/>
      <protection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7" fillId="4" borderId="10" xfId="0" applyFont="1" applyFill="1" applyBorder="1" applyAlignment="1">
      <alignment horizontal="left" vertical="center"/>
    </xf>
    <xf numFmtId="14" fontId="5" fillId="4" borderId="10" xfId="0" applyNumberFormat="1" applyFont="1" applyFill="1" applyBorder="1" applyAlignment="1">
      <alignment horizontal="center"/>
    </xf>
    <xf numFmtId="0" fontId="57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left" vertical="center"/>
    </xf>
    <xf numFmtId="14" fontId="3" fillId="4" borderId="10" xfId="0" applyNumberFormat="1" applyFont="1" applyFill="1" applyBorder="1" applyAlignment="1">
      <alignment horizontal="center"/>
    </xf>
    <xf numFmtId="0" fontId="6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4" borderId="13" xfId="53" applyFont="1" applyFill="1" applyBorder="1" applyAlignment="1">
      <alignment horizontal="center" vertical="center"/>
      <protection/>
    </xf>
    <xf numFmtId="0" fontId="3" fillId="4" borderId="12" xfId="53" applyFont="1" applyFill="1" applyBorder="1" applyAlignment="1">
      <alignment horizontal="center" vertical="center"/>
      <protection/>
    </xf>
    <xf numFmtId="0" fontId="3" fillId="4" borderId="11" xfId="53" applyFont="1" applyFill="1" applyBorder="1" applyAlignment="1">
      <alignment horizontal="center" vertical="center"/>
      <protection/>
    </xf>
    <xf numFmtId="0" fontId="3" fillId="4" borderId="10" xfId="53" applyFont="1" applyFill="1" applyBorder="1" applyAlignment="1">
      <alignment horizontal="center" vertical="center"/>
      <protection/>
    </xf>
    <xf numFmtId="0" fontId="60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14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1" fillId="0" borderId="15" xfId="53" applyFont="1" applyFill="1" applyBorder="1" applyAlignment="1">
      <alignment horizontal="center" vertical="center"/>
      <protection/>
    </xf>
    <xf numFmtId="0" fontId="61" fillId="0" borderId="16" xfId="53" applyFont="1" applyFill="1" applyBorder="1" applyAlignment="1">
      <alignment horizontal="center" vertical="center"/>
      <protection/>
    </xf>
    <xf numFmtId="0" fontId="61" fillId="0" borderId="17" xfId="5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8" sqref="V8"/>
    </sheetView>
  </sheetViews>
  <sheetFormatPr defaultColWidth="9.140625" defaultRowHeight="15"/>
  <cols>
    <col min="1" max="1" width="5.7109375" style="2" customWidth="1"/>
    <col min="2" max="2" width="36.8515625" style="5" customWidth="1"/>
    <col min="3" max="3" width="12.421875" style="17" customWidth="1"/>
    <col min="4" max="4" width="9.421875" style="5" customWidth="1"/>
    <col min="5" max="5" width="9.28125" style="5" customWidth="1"/>
    <col min="6" max="6" width="6.7109375" style="5" customWidth="1"/>
    <col min="7" max="7" width="9.140625" style="5" customWidth="1"/>
    <col min="8" max="8" width="6.7109375" style="17" customWidth="1"/>
    <col min="9" max="9" width="7.7109375" style="17" customWidth="1"/>
    <col min="10" max="10" width="8.8515625" style="72" customWidth="1"/>
    <col min="11" max="11" width="8.8515625" style="5" customWidth="1"/>
    <col min="12" max="12" width="9.421875" style="5" customWidth="1"/>
    <col min="13" max="13" width="8.421875" style="5" customWidth="1"/>
    <col min="14" max="14" width="12.7109375" style="5" customWidth="1"/>
    <col min="15" max="15" width="18.28125" style="5" customWidth="1"/>
    <col min="16" max="16" width="12.7109375" style="60" customWidth="1"/>
    <col min="17" max="17" width="12.28125" style="9" customWidth="1"/>
    <col min="20" max="20" width="9.140625" style="34" customWidth="1"/>
  </cols>
  <sheetData>
    <row r="1" spans="1:20" s="15" customFormat="1" ht="23.25" customHeight="1">
      <c r="A1" s="99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59"/>
      <c r="P1" s="60"/>
      <c r="Q1" s="61"/>
      <c r="T1" s="44"/>
    </row>
    <row r="2" spans="1:15" ht="15">
      <c r="A2" s="1"/>
      <c r="B2" s="101" t="s">
        <v>13</v>
      </c>
      <c r="C2" s="102"/>
      <c r="D2" s="101"/>
      <c r="E2" s="101"/>
      <c r="F2" s="62"/>
      <c r="G2" s="62"/>
      <c r="J2" s="62"/>
      <c r="K2" s="62"/>
      <c r="N2" s="63"/>
      <c r="O2" s="63"/>
    </row>
    <row r="3" spans="1:15" ht="15">
      <c r="A3" s="3"/>
      <c r="B3" s="27" t="s">
        <v>17</v>
      </c>
      <c r="C3" s="64">
        <v>43673</v>
      </c>
      <c r="D3" s="103"/>
      <c r="E3" s="104"/>
      <c r="F3" s="104"/>
      <c r="G3" s="104"/>
      <c r="H3" s="62"/>
      <c r="I3" s="62"/>
      <c r="J3" s="62"/>
      <c r="K3" s="62"/>
      <c r="N3" s="63"/>
      <c r="O3" s="63"/>
    </row>
    <row r="4" ht="6.75" customHeight="1"/>
    <row r="5" spans="1:15" ht="15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63"/>
    </row>
    <row r="6" spans="1:16" ht="14.25" customHeight="1">
      <c r="A6" s="106" t="s">
        <v>0</v>
      </c>
      <c r="B6" s="107" t="s">
        <v>1</v>
      </c>
      <c r="C6" s="91" t="s">
        <v>18</v>
      </c>
      <c r="D6" s="28" t="s">
        <v>19</v>
      </c>
      <c r="E6" s="28" t="s">
        <v>21</v>
      </c>
      <c r="F6" s="28" t="s">
        <v>2</v>
      </c>
      <c r="G6" s="91" t="s">
        <v>3</v>
      </c>
      <c r="H6" s="91" t="s">
        <v>4</v>
      </c>
      <c r="I6" s="91" t="s">
        <v>5</v>
      </c>
      <c r="J6" s="98" t="s">
        <v>6</v>
      </c>
      <c r="K6" s="91" t="s">
        <v>16</v>
      </c>
      <c r="L6" s="91" t="s">
        <v>7</v>
      </c>
      <c r="M6" s="91" t="s">
        <v>169</v>
      </c>
      <c r="N6" s="91" t="s">
        <v>9</v>
      </c>
      <c r="O6" s="91" t="s">
        <v>10</v>
      </c>
      <c r="P6" s="90" t="s">
        <v>33</v>
      </c>
    </row>
    <row r="7" spans="1:16" ht="45.75" customHeight="1">
      <c r="A7" s="106"/>
      <c r="B7" s="107"/>
      <c r="C7" s="91"/>
      <c r="D7" s="65">
        <v>30</v>
      </c>
      <c r="E7" s="65">
        <v>45</v>
      </c>
      <c r="F7" s="65">
        <v>40</v>
      </c>
      <c r="G7" s="91"/>
      <c r="H7" s="91"/>
      <c r="I7" s="91"/>
      <c r="J7" s="98"/>
      <c r="K7" s="91"/>
      <c r="L7" s="91"/>
      <c r="M7" s="91"/>
      <c r="N7" s="91"/>
      <c r="O7" s="91"/>
      <c r="P7" s="90"/>
    </row>
    <row r="8" spans="1:20" s="41" customFormat="1" ht="14.25" customHeight="1">
      <c r="A8" s="33">
        <v>1</v>
      </c>
      <c r="B8" s="13" t="s">
        <v>156</v>
      </c>
      <c r="C8" s="33"/>
      <c r="D8" s="39">
        <v>74</v>
      </c>
      <c r="E8" s="39">
        <v>62</v>
      </c>
      <c r="F8" s="39">
        <v>82</v>
      </c>
      <c r="G8" s="33">
        <f>SUM(D8:F8)</f>
        <v>218</v>
      </c>
      <c r="H8" s="33">
        <v>1</v>
      </c>
      <c r="I8" s="33">
        <v>5</v>
      </c>
      <c r="J8" s="73">
        <f>SUM(G8:I8)</f>
        <v>224</v>
      </c>
      <c r="K8" s="33" t="s">
        <v>24</v>
      </c>
      <c r="L8" s="33"/>
      <c r="M8" s="33">
        <v>2</v>
      </c>
      <c r="N8" s="33" t="s">
        <v>157</v>
      </c>
      <c r="O8" s="33"/>
      <c r="P8" s="40">
        <v>43656</v>
      </c>
      <c r="T8" s="45"/>
    </row>
    <row r="9" spans="1:16" ht="6.75" customHeight="1">
      <c r="A9" s="20">
        <v>2</v>
      </c>
      <c r="B9" s="28"/>
      <c r="C9" s="19"/>
      <c r="D9" s="39"/>
      <c r="E9" s="39"/>
      <c r="F9" s="39"/>
      <c r="G9" s="19"/>
      <c r="H9" s="19"/>
      <c r="I9" s="19"/>
      <c r="J9" s="74"/>
      <c r="K9" s="19"/>
      <c r="L9" s="19"/>
      <c r="M9" s="19"/>
      <c r="N9" s="19"/>
      <c r="O9" s="19"/>
      <c r="P9" s="66"/>
    </row>
    <row r="10" spans="1:16" ht="6.75" customHeight="1">
      <c r="A10" s="10">
        <v>3</v>
      </c>
      <c r="B10" s="14"/>
      <c r="C10" s="10"/>
      <c r="D10" s="39"/>
      <c r="E10" s="39"/>
      <c r="F10" s="39"/>
      <c r="G10" s="10"/>
      <c r="H10" s="13"/>
      <c r="I10" s="10"/>
      <c r="J10" s="75"/>
      <c r="K10" s="10"/>
      <c r="L10" s="10"/>
      <c r="M10" s="10"/>
      <c r="N10" s="10"/>
      <c r="O10" s="13"/>
      <c r="P10" s="66"/>
    </row>
    <row r="11" ht="11.25" customHeight="1"/>
    <row r="12" spans="1:17" ht="17.25" customHeight="1">
      <c r="A12" s="111" t="s">
        <v>22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63"/>
      <c r="O12" s="63"/>
      <c r="Q12" s="67" t="s">
        <v>11</v>
      </c>
    </row>
    <row r="13" spans="1:16" ht="18.75" customHeight="1">
      <c r="A13" s="115" t="s">
        <v>0</v>
      </c>
      <c r="B13" s="112" t="s">
        <v>1</v>
      </c>
      <c r="C13" s="92" t="s">
        <v>18</v>
      </c>
      <c r="D13" s="28" t="s">
        <v>19</v>
      </c>
      <c r="E13" s="28" t="s">
        <v>21</v>
      </c>
      <c r="F13" s="28" t="s">
        <v>2</v>
      </c>
      <c r="G13" s="92" t="s">
        <v>3</v>
      </c>
      <c r="H13" s="92" t="s">
        <v>4</v>
      </c>
      <c r="I13" s="92" t="s">
        <v>5</v>
      </c>
      <c r="J13" s="95" t="s">
        <v>6</v>
      </c>
      <c r="K13" s="92" t="s">
        <v>12</v>
      </c>
      <c r="L13" s="92" t="s">
        <v>7</v>
      </c>
      <c r="M13" s="92" t="s">
        <v>8</v>
      </c>
      <c r="N13" s="92" t="s">
        <v>9</v>
      </c>
      <c r="O13" s="92" t="s">
        <v>10</v>
      </c>
      <c r="P13" s="87" t="s">
        <v>33</v>
      </c>
    </row>
    <row r="14" spans="1:20" s="12" customFormat="1" ht="15" customHeight="1">
      <c r="A14" s="116"/>
      <c r="B14" s="113"/>
      <c r="C14" s="93"/>
      <c r="D14" s="108" t="s">
        <v>14</v>
      </c>
      <c r="E14" s="109"/>
      <c r="F14" s="110"/>
      <c r="G14" s="93"/>
      <c r="H14" s="93"/>
      <c r="I14" s="93"/>
      <c r="J14" s="96"/>
      <c r="K14" s="93"/>
      <c r="L14" s="93"/>
      <c r="M14" s="93"/>
      <c r="N14" s="93"/>
      <c r="O14" s="93"/>
      <c r="P14" s="88"/>
      <c r="Q14" s="11"/>
      <c r="T14" s="46"/>
    </row>
    <row r="15" spans="1:20" s="9" customFormat="1" ht="27.75" customHeight="1">
      <c r="A15" s="117"/>
      <c r="B15" s="114"/>
      <c r="C15" s="94"/>
      <c r="D15" s="65">
        <v>30</v>
      </c>
      <c r="E15" s="65">
        <v>45</v>
      </c>
      <c r="F15" s="65">
        <v>40</v>
      </c>
      <c r="G15" s="94"/>
      <c r="H15" s="94"/>
      <c r="I15" s="94"/>
      <c r="J15" s="97"/>
      <c r="K15" s="94"/>
      <c r="L15" s="94"/>
      <c r="M15" s="94"/>
      <c r="N15" s="94"/>
      <c r="O15" s="94"/>
      <c r="P15" s="89"/>
      <c r="Q15" s="6"/>
      <c r="T15" s="45"/>
    </row>
    <row r="16" spans="1:17" ht="15">
      <c r="A16" s="8">
        <v>1</v>
      </c>
      <c r="B16" s="76" t="s">
        <v>100</v>
      </c>
      <c r="C16" s="75"/>
      <c r="D16" s="75">
        <v>86</v>
      </c>
      <c r="E16" s="75">
        <v>84</v>
      </c>
      <c r="F16" s="75">
        <v>96</v>
      </c>
      <c r="G16" s="42">
        <f aca="true" t="shared" si="0" ref="G16:G47">SUM(D16:F16)</f>
        <v>266</v>
      </c>
      <c r="H16" s="42">
        <v>7</v>
      </c>
      <c r="I16" s="42">
        <v>3</v>
      </c>
      <c r="J16" s="42">
        <f aca="true" t="shared" si="1" ref="J16:J47">SUM(D16:F16,H16:I16)</f>
        <v>276</v>
      </c>
      <c r="K16" s="42" t="s">
        <v>24</v>
      </c>
      <c r="L16" s="42"/>
      <c r="M16" s="42">
        <v>1</v>
      </c>
      <c r="N16" s="42" t="s">
        <v>101</v>
      </c>
      <c r="O16" s="77" t="s">
        <v>37</v>
      </c>
      <c r="P16" s="78">
        <v>43644</v>
      </c>
      <c r="Q16" s="38">
        <f aca="true" t="shared" si="2" ref="Q16:Q47">AVERAGE(D16:F16)</f>
        <v>88.66666666666667</v>
      </c>
    </row>
    <row r="17" spans="1:17" ht="15">
      <c r="A17" s="8">
        <v>2</v>
      </c>
      <c r="B17" s="76" t="s">
        <v>187</v>
      </c>
      <c r="C17" s="75"/>
      <c r="D17" s="75">
        <v>82</v>
      </c>
      <c r="E17" s="75">
        <v>82</v>
      </c>
      <c r="F17" s="75">
        <v>98</v>
      </c>
      <c r="G17" s="42">
        <f t="shared" si="0"/>
        <v>262</v>
      </c>
      <c r="H17" s="42">
        <v>4</v>
      </c>
      <c r="I17" s="42">
        <v>6</v>
      </c>
      <c r="J17" s="42">
        <f t="shared" si="1"/>
        <v>272</v>
      </c>
      <c r="K17" s="42" t="s">
        <v>24</v>
      </c>
      <c r="L17" s="42"/>
      <c r="M17" s="42">
        <v>1</v>
      </c>
      <c r="N17" s="42" t="s">
        <v>188</v>
      </c>
      <c r="O17" s="77" t="s">
        <v>37</v>
      </c>
      <c r="P17" s="78">
        <v>43665</v>
      </c>
      <c r="Q17" s="38">
        <f t="shared" si="2"/>
        <v>87.33333333333333</v>
      </c>
    </row>
    <row r="18" spans="1:17" ht="15">
      <c r="A18" s="8">
        <v>3</v>
      </c>
      <c r="B18" s="79" t="s">
        <v>70</v>
      </c>
      <c r="C18" s="42"/>
      <c r="D18" s="42">
        <v>84</v>
      </c>
      <c r="E18" s="42">
        <v>86</v>
      </c>
      <c r="F18" s="42">
        <v>91</v>
      </c>
      <c r="G18" s="75">
        <f t="shared" si="0"/>
        <v>261</v>
      </c>
      <c r="H18" s="42">
        <v>4</v>
      </c>
      <c r="I18" s="42">
        <v>6</v>
      </c>
      <c r="J18" s="42">
        <f t="shared" si="1"/>
        <v>271</v>
      </c>
      <c r="K18" s="42"/>
      <c r="L18" s="42" t="s">
        <v>26</v>
      </c>
      <c r="M18" s="42">
        <v>1</v>
      </c>
      <c r="N18" s="42" t="s">
        <v>71</v>
      </c>
      <c r="O18" s="77" t="s">
        <v>37</v>
      </c>
      <c r="P18" s="78">
        <v>43643</v>
      </c>
      <c r="Q18" s="38">
        <f t="shared" si="2"/>
        <v>87</v>
      </c>
    </row>
    <row r="19" spans="1:17" ht="15">
      <c r="A19" s="8">
        <v>4</v>
      </c>
      <c r="B19" s="76" t="s">
        <v>166</v>
      </c>
      <c r="C19" s="75"/>
      <c r="D19" s="75">
        <v>80</v>
      </c>
      <c r="E19" s="75">
        <v>89</v>
      </c>
      <c r="F19" s="75">
        <v>89</v>
      </c>
      <c r="G19" s="42">
        <f t="shared" si="0"/>
        <v>258</v>
      </c>
      <c r="H19" s="42">
        <v>9</v>
      </c>
      <c r="I19" s="42">
        <v>1</v>
      </c>
      <c r="J19" s="42">
        <f t="shared" si="1"/>
        <v>268</v>
      </c>
      <c r="K19" s="42" t="s">
        <v>24</v>
      </c>
      <c r="L19" s="42"/>
      <c r="M19" s="42">
        <v>1</v>
      </c>
      <c r="N19" s="42" t="s">
        <v>167</v>
      </c>
      <c r="O19" s="77" t="s">
        <v>37</v>
      </c>
      <c r="P19" s="78">
        <v>43657</v>
      </c>
      <c r="Q19" s="38">
        <f t="shared" si="2"/>
        <v>86</v>
      </c>
    </row>
    <row r="20" spans="1:17" ht="15">
      <c r="A20" s="8">
        <v>5</v>
      </c>
      <c r="B20" s="80" t="s">
        <v>117</v>
      </c>
      <c r="C20" s="81" t="s">
        <v>40</v>
      </c>
      <c r="D20" s="81">
        <v>84</v>
      </c>
      <c r="E20" s="81">
        <v>89</v>
      </c>
      <c r="F20" s="81">
        <v>85</v>
      </c>
      <c r="G20" s="43">
        <f t="shared" si="0"/>
        <v>258</v>
      </c>
      <c r="H20" s="43"/>
      <c r="I20" s="43">
        <v>6</v>
      </c>
      <c r="J20" s="43">
        <f t="shared" si="1"/>
        <v>264</v>
      </c>
      <c r="K20" s="43" t="s">
        <v>24</v>
      </c>
      <c r="L20" s="43" t="s">
        <v>26</v>
      </c>
      <c r="M20" s="43">
        <v>1</v>
      </c>
      <c r="N20" s="43" t="s">
        <v>118</v>
      </c>
      <c r="O20" s="82"/>
      <c r="P20" s="83">
        <v>43648</v>
      </c>
      <c r="Q20" s="38">
        <f t="shared" si="2"/>
        <v>86</v>
      </c>
    </row>
    <row r="21" spans="1:17" ht="15">
      <c r="A21" s="8">
        <v>6</v>
      </c>
      <c r="B21" s="76" t="s">
        <v>125</v>
      </c>
      <c r="C21" s="75"/>
      <c r="D21" s="75">
        <v>80</v>
      </c>
      <c r="E21" s="75">
        <v>82</v>
      </c>
      <c r="F21" s="75">
        <v>91</v>
      </c>
      <c r="G21" s="42">
        <f t="shared" si="0"/>
        <v>253</v>
      </c>
      <c r="H21" s="42">
        <v>7</v>
      </c>
      <c r="I21" s="42">
        <v>3</v>
      </c>
      <c r="J21" s="42">
        <f t="shared" si="1"/>
        <v>263</v>
      </c>
      <c r="K21" s="42" t="s">
        <v>24</v>
      </c>
      <c r="L21" s="42" t="s">
        <v>26</v>
      </c>
      <c r="M21" s="42">
        <v>1</v>
      </c>
      <c r="N21" s="42" t="s">
        <v>126</v>
      </c>
      <c r="O21" s="77" t="s">
        <v>37</v>
      </c>
      <c r="P21" s="78">
        <v>43649</v>
      </c>
      <c r="Q21" s="38">
        <f t="shared" si="2"/>
        <v>84.33333333333333</v>
      </c>
    </row>
    <row r="22" spans="1:17" ht="15">
      <c r="A22" s="8">
        <v>7</v>
      </c>
      <c r="B22" s="84" t="s">
        <v>54</v>
      </c>
      <c r="C22" s="43" t="s">
        <v>40</v>
      </c>
      <c r="D22" s="43">
        <v>74</v>
      </c>
      <c r="E22" s="43">
        <v>82</v>
      </c>
      <c r="F22" s="43">
        <v>94</v>
      </c>
      <c r="G22" s="81">
        <f t="shared" si="0"/>
        <v>250</v>
      </c>
      <c r="H22" s="43">
        <v>5</v>
      </c>
      <c r="I22" s="43">
        <v>5</v>
      </c>
      <c r="J22" s="43">
        <f t="shared" si="1"/>
        <v>260</v>
      </c>
      <c r="K22" s="43" t="s">
        <v>24</v>
      </c>
      <c r="L22" s="43" t="s">
        <v>26</v>
      </c>
      <c r="M22" s="43">
        <v>2</v>
      </c>
      <c r="N22" s="43" t="s">
        <v>55</v>
      </c>
      <c r="O22" s="82" t="s">
        <v>37</v>
      </c>
      <c r="P22" s="83">
        <v>43642</v>
      </c>
      <c r="Q22" s="68">
        <f t="shared" si="2"/>
        <v>83.33333333333333</v>
      </c>
    </row>
    <row r="23" spans="1:17" ht="15">
      <c r="A23" s="8">
        <v>8</v>
      </c>
      <c r="B23" s="76" t="s">
        <v>204</v>
      </c>
      <c r="C23" s="75"/>
      <c r="D23" s="75">
        <v>76</v>
      </c>
      <c r="E23" s="75">
        <v>77</v>
      </c>
      <c r="F23" s="75">
        <v>98</v>
      </c>
      <c r="G23" s="42">
        <f t="shared" si="0"/>
        <v>251</v>
      </c>
      <c r="H23" s="42">
        <v>4</v>
      </c>
      <c r="I23" s="42">
        <v>5</v>
      </c>
      <c r="J23" s="42">
        <f t="shared" si="1"/>
        <v>260</v>
      </c>
      <c r="K23" s="42" t="s">
        <v>24</v>
      </c>
      <c r="L23" s="42"/>
      <c r="M23" s="42">
        <v>2</v>
      </c>
      <c r="N23" s="42" t="s">
        <v>205</v>
      </c>
      <c r="O23" s="77" t="s">
        <v>37</v>
      </c>
      <c r="P23" s="78">
        <v>43669</v>
      </c>
      <c r="Q23" s="38">
        <f t="shared" si="2"/>
        <v>83.66666666666667</v>
      </c>
    </row>
    <row r="24" spans="1:20" s="23" customFormat="1" ht="15">
      <c r="A24" s="8">
        <v>9</v>
      </c>
      <c r="B24" s="76" t="s">
        <v>189</v>
      </c>
      <c r="C24" s="75"/>
      <c r="D24" s="75">
        <v>74</v>
      </c>
      <c r="E24" s="75">
        <v>74</v>
      </c>
      <c r="F24" s="75">
        <v>96</v>
      </c>
      <c r="G24" s="42">
        <f t="shared" si="0"/>
        <v>244</v>
      </c>
      <c r="H24" s="42">
        <v>5</v>
      </c>
      <c r="I24" s="42">
        <v>5</v>
      </c>
      <c r="J24" s="42">
        <f t="shared" si="1"/>
        <v>254</v>
      </c>
      <c r="K24" s="42" t="s">
        <v>24</v>
      </c>
      <c r="L24" s="42"/>
      <c r="M24" s="42">
        <v>2</v>
      </c>
      <c r="N24" s="42" t="s">
        <v>190</v>
      </c>
      <c r="O24" s="77" t="s">
        <v>37</v>
      </c>
      <c r="P24" s="78">
        <v>43665</v>
      </c>
      <c r="Q24" s="38">
        <f t="shared" si="2"/>
        <v>81.33333333333333</v>
      </c>
      <c r="T24" s="47"/>
    </row>
    <row r="25" spans="1:20" s="25" customFormat="1" ht="15" customHeight="1">
      <c r="A25" s="8">
        <v>10</v>
      </c>
      <c r="B25" s="76" t="s">
        <v>180</v>
      </c>
      <c r="C25" s="75"/>
      <c r="D25" s="75">
        <v>78</v>
      </c>
      <c r="E25" s="75">
        <v>71</v>
      </c>
      <c r="F25" s="75">
        <v>94</v>
      </c>
      <c r="G25" s="42">
        <f t="shared" si="0"/>
        <v>243</v>
      </c>
      <c r="H25" s="42">
        <v>4</v>
      </c>
      <c r="I25" s="42">
        <v>6</v>
      </c>
      <c r="J25" s="42">
        <f t="shared" si="1"/>
        <v>253</v>
      </c>
      <c r="K25" s="42" t="s">
        <v>24</v>
      </c>
      <c r="L25" s="42"/>
      <c r="M25" s="42">
        <v>1</v>
      </c>
      <c r="N25" s="42" t="s">
        <v>181</v>
      </c>
      <c r="O25" s="77" t="s">
        <v>37</v>
      </c>
      <c r="P25" s="78">
        <v>43664</v>
      </c>
      <c r="Q25" s="38">
        <f t="shared" si="2"/>
        <v>81</v>
      </c>
      <c r="T25" s="48"/>
    </row>
    <row r="26" spans="1:20" s="16" customFormat="1" ht="15" customHeight="1">
      <c r="A26" s="8">
        <v>11</v>
      </c>
      <c r="B26" s="85" t="s">
        <v>129</v>
      </c>
      <c r="C26" s="81" t="s">
        <v>40</v>
      </c>
      <c r="D26" s="81">
        <v>76</v>
      </c>
      <c r="E26" s="81">
        <v>76</v>
      </c>
      <c r="F26" s="81">
        <v>89</v>
      </c>
      <c r="G26" s="43">
        <f t="shared" si="0"/>
        <v>241</v>
      </c>
      <c r="H26" s="43">
        <v>4</v>
      </c>
      <c r="I26" s="43">
        <v>6</v>
      </c>
      <c r="J26" s="43">
        <f t="shared" si="1"/>
        <v>251</v>
      </c>
      <c r="K26" s="43" t="s">
        <v>24</v>
      </c>
      <c r="L26" s="43"/>
      <c r="M26" s="43">
        <v>3</v>
      </c>
      <c r="N26" s="43" t="s">
        <v>130</v>
      </c>
      <c r="O26" s="82" t="s">
        <v>37</v>
      </c>
      <c r="P26" s="83">
        <v>43650</v>
      </c>
      <c r="Q26" s="38">
        <f t="shared" si="2"/>
        <v>80.33333333333333</v>
      </c>
      <c r="T26" s="49"/>
    </row>
    <row r="27" spans="1:20" s="25" customFormat="1" ht="15" customHeight="1">
      <c r="A27" s="8">
        <v>12</v>
      </c>
      <c r="B27" s="36" t="s">
        <v>135</v>
      </c>
      <c r="C27" s="22" t="s">
        <v>40</v>
      </c>
      <c r="D27" s="22">
        <v>74</v>
      </c>
      <c r="E27" s="22">
        <v>74</v>
      </c>
      <c r="F27" s="22">
        <v>94</v>
      </c>
      <c r="G27" s="21">
        <f t="shared" si="0"/>
        <v>242</v>
      </c>
      <c r="H27" s="22"/>
      <c r="I27" s="22">
        <v>8</v>
      </c>
      <c r="J27" s="43">
        <f t="shared" si="1"/>
        <v>250</v>
      </c>
      <c r="K27" s="22" t="s">
        <v>24</v>
      </c>
      <c r="L27" s="22"/>
      <c r="M27" s="22">
        <v>1</v>
      </c>
      <c r="N27" s="22" t="s">
        <v>136</v>
      </c>
      <c r="O27" s="24"/>
      <c r="P27" s="29">
        <v>43650</v>
      </c>
      <c r="Q27" s="38">
        <f t="shared" si="2"/>
        <v>80.66666666666667</v>
      </c>
      <c r="T27" s="48"/>
    </row>
    <row r="28" spans="1:20" s="16" customFormat="1" ht="13.5" customHeight="1">
      <c r="A28" s="8">
        <v>13</v>
      </c>
      <c r="B28" s="35" t="s">
        <v>35</v>
      </c>
      <c r="C28" s="8"/>
      <c r="D28" s="8">
        <v>80</v>
      </c>
      <c r="E28" s="8">
        <v>70</v>
      </c>
      <c r="F28" s="8">
        <v>89</v>
      </c>
      <c r="G28" s="10">
        <f t="shared" si="0"/>
        <v>239</v>
      </c>
      <c r="H28" s="8">
        <v>6</v>
      </c>
      <c r="I28" s="8">
        <v>4</v>
      </c>
      <c r="J28" s="42">
        <f t="shared" si="1"/>
        <v>249</v>
      </c>
      <c r="K28" s="8" t="s">
        <v>24</v>
      </c>
      <c r="L28" s="8"/>
      <c r="M28" s="8">
        <v>1</v>
      </c>
      <c r="N28" s="8" t="s">
        <v>36</v>
      </c>
      <c r="O28" s="4" t="s">
        <v>37</v>
      </c>
      <c r="P28" s="30">
        <v>43641</v>
      </c>
      <c r="Q28" s="38">
        <f t="shared" si="2"/>
        <v>79.66666666666667</v>
      </c>
      <c r="T28" s="49"/>
    </row>
    <row r="29" spans="1:17" s="52" customFormat="1" ht="15" customHeight="1">
      <c r="A29" s="8">
        <v>14</v>
      </c>
      <c r="B29" s="13" t="s">
        <v>92</v>
      </c>
      <c r="C29" s="10"/>
      <c r="D29" s="10">
        <v>74</v>
      </c>
      <c r="E29" s="10">
        <v>67</v>
      </c>
      <c r="F29" s="10">
        <v>96</v>
      </c>
      <c r="G29" s="8">
        <f t="shared" si="0"/>
        <v>237</v>
      </c>
      <c r="H29" s="8">
        <v>1</v>
      </c>
      <c r="I29" s="8">
        <v>7</v>
      </c>
      <c r="J29" s="42">
        <f t="shared" si="1"/>
        <v>245</v>
      </c>
      <c r="K29" s="8" t="s">
        <v>24</v>
      </c>
      <c r="L29" s="8"/>
      <c r="M29" s="8">
        <v>1</v>
      </c>
      <c r="N29" s="8" t="s">
        <v>93</v>
      </c>
      <c r="O29" s="4"/>
      <c r="P29" s="30">
        <v>43644</v>
      </c>
      <c r="Q29" s="38">
        <f t="shared" si="2"/>
        <v>79</v>
      </c>
    </row>
    <row r="30" spans="1:17" ht="15">
      <c r="A30" s="8">
        <v>15</v>
      </c>
      <c r="B30" s="13" t="s">
        <v>88</v>
      </c>
      <c r="C30" s="10"/>
      <c r="D30" s="10">
        <v>80</v>
      </c>
      <c r="E30" s="10">
        <v>70</v>
      </c>
      <c r="F30" s="10">
        <v>85</v>
      </c>
      <c r="G30" s="8">
        <f t="shared" si="0"/>
        <v>235</v>
      </c>
      <c r="H30" s="8">
        <v>4</v>
      </c>
      <c r="I30" s="8">
        <v>5</v>
      </c>
      <c r="J30" s="42">
        <f t="shared" si="1"/>
        <v>244</v>
      </c>
      <c r="K30" s="8" t="s">
        <v>24</v>
      </c>
      <c r="L30" s="8" t="s">
        <v>26</v>
      </c>
      <c r="M30" s="8">
        <v>2</v>
      </c>
      <c r="N30" s="8" t="s">
        <v>89</v>
      </c>
      <c r="O30" s="4" t="s">
        <v>37</v>
      </c>
      <c r="P30" s="30">
        <v>43644</v>
      </c>
      <c r="Q30" s="38">
        <f t="shared" si="2"/>
        <v>78.33333333333333</v>
      </c>
    </row>
    <row r="31" spans="1:17" ht="15">
      <c r="A31" s="8">
        <v>16</v>
      </c>
      <c r="B31" s="31" t="s">
        <v>145</v>
      </c>
      <c r="C31" s="21" t="s">
        <v>40</v>
      </c>
      <c r="D31" s="21">
        <v>86</v>
      </c>
      <c r="E31" s="21">
        <v>60</v>
      </c>
      <c r="F31" s="21">
        <v>85</v>
      </c>
      <c r="G31" s="22">
        <f t="shared" si="0"/>
        <v>231</v>
      </c>
      <c r="H31" s="22">
        <v>7</v>
      </c>
      <c r="I31" s="22">
        <v>3</v>
      </c>
      <c r="J31" s="43">
        <f t="shared" si="1"/>
        <v>241</v>
      </c>
      <c r="K31" s="22" t="s">
        <v>24</v>
      </c>
      <c r="L31" s="22"/>
      <c r="M31" s="22">
        <v>1</v>
      </c>
      <c r="N31" s="22" t="s">
        <v>146</v>
      </c>
      <c r="O31" s="24" t="s">
        <v>37</v>
      </c>
      <c r="P31" s="29">
        <v>43654</v>
      </c>
      <c r="Q31" s="38">
        <f t="shared" si="2"/>
        <v>77</v>
      </c>
    </row>
    <row r="32" spans="1:17" ht="15">
      <c r="A32" s="8">
        <v>17</v>
      </c>
      <c r="B32" s="18" t="s">
        <v>127</v>
      </c>
      <c r="C32" s="8"/>
      <c r="D32" s="8">
        <v>72</v>
      </c>
      <c r="E32" s="8">
        <v>70</v>
      </c>
      <c r="F32" s="8">
        <v>87</v>
      </c>
      <c r="G32" s="10">
        <f t="shared" si="0"/>
        <v>229</v>
      </c>
      <c r="H32" s="8">
        <v>10</v>
      </c>
      <c r="I32" s="8"/>
      <c r="J32" s="42">
        <f t="shared" si="1"/>
        <v>239</v>
      </c>
      <c r="K32" s="8" t="s">
        <v>24</v>
      </c>
      <c r="L32" s="8" t="s">
        <v>26</v>
      </c>
      <c r="M32" s="8">
        <v>2</v>
      </c>
      <c r="N32" s="8" t="s">
        <v>128</v>
      </c>
      <c r="O32" s="4" t="s">
        <v>37</v>
      </c>
      <c r="P32" s="30">
        <v>43649</v>
      </c>
      <c r="Q32" s="38">
        <f t="shared" si="2"/>
        <v>76.33333333333333</v>
      </c>
    </row>
    <row r="33" spans="1:17" ht="15">
      <c r="A33" s="8">
        <v>18</v>
      </c>
      <c r="B33" s="13" t="s">
        <v>178</v>
      </c>
      <c r="C33" s="10"/>
      <c r="D33" s="10">
        <v>56</v>
      </c>
      <c r="E33" s="10">
        <v>76</v>
      </c>
      <c r="F33" s="10">
        <v>96</v>
      </c>
      <c r="G33" s="8">
        <f t="shared" si="0"/>
        <v>228</v>
      </c>
      <c r="H33" s="8">
        <v>5</v>
      </c>
      <c r="I33" s="8">
        <v>5</v>
      </c>
      <c r="J33" s="42">
        <f t="shared" si="1"/>
        <v>238</v>
      </c>
      <c r="K33" s="8" t="s">
        <v>24</v>
      </c>
      <c r="L33" s="8" t="s">
        <v>26</v>
      </c>
      <c r="M33" s="8">
        <v>2</v>
      </c>
      <c r="N33" s="8" t="s">
        <v>179</v>
      </c>
      <c r="O33" s="4"/>
      <c r="P33" s="30">
        <v>43664</v>
      </c>
      <c r="Q33" s="38">
        <f t="shared" si="2"/>
        <v>76</v>
      </c>
    </row>
    <row r="34" spans="1:17" ht="15">
      <c r="A34" s="8">
        <v>19</v>
      </c>
      <c r="B34" s="18" t="s">
        <v>176</v>
      </c>
      <c r="C34" s="10"/>
      <c r="D34" s="10">
        <v>70</v>
      </c>
      <c r="E34" s="10">
        <v>74</v>
      </c>
      <c r="F34" s="10">
        <v>82</v>
      </c>
      <c r="G34" s="8">
        <f t="shared" si="0"/>
        <v>226</v>
      </c>
      <c r="H34" s="8">
        <v>4</v>
      </c>
      <c r="I34" s="8">
        <v>5</v>
      </c>
      <c r="J34" s="42">
        <f t="shared" si="1"/>
        <v>235</v>
      </c>
      <c r="K34" s="8" t="s">
        <v>24</v>
      </c>
      <c r="L34" s="8"/>
      <c r="M34" s="8">
        <v>2</v>
      </c>
      <c r="N34" s="8" t="s">
        <v>177</v>
      </c>
      <c r="O34" s="4" t="s">
        <v>37</v>
      </c>
      <c r="P34" s="30">
        <v>43663</v>
      </c>
      <c r="Q34" s="38">
        <f t="shared" si="2"/>
        <v>75.33333333333333</v>
      </c>
    </row>
    <row r="35" spans="1:20" s="26" customFormat="1" ht="15">
      <c r="A35" s="8">
        <v>20</v>
      </c>
      <c r="B35" s="18" t="s">
        <v>191</v>
      </c>
      <c r="C35" s="8"/>
      <c r="D35" s="8">
        <v>70</v>
      </c>
      <c r="E35" s="8">
        <v>67</v>
      </c>
      <c r="F35" s="8">
        <v>89</v>
      </c>
      <c r="G35" s="10">
        <f t="shared" si="0"/>
        <v>226</v>
      </c>
      <c r="H35" s="8">
        <v>4</v>
      </c>
      <c r="I35" s="8">
        <v>5</v>
      </c>
      <c r="J35" s="42">
        <f t="shared" si="1"/>
        <v>235</v>
      </c>
      <c r="K35" s="8" t="s">
        <v>24</v>
      </c>
      <c r="L35" s="8"/>
      <c r="M35" s="8">
        <v>1</v>
      </c>
      <c r="N35" s="8" t="s">
        <v>192</v>
      </c>
      <c r="O35" s="4" t="s">
        <v>37</v>
      </c>
      <c r="P35" s="30">
        <v>43665</v>
      </c>
      <c r="Q35" s="38">
        <f t="shared" si="2"/>
        <v>75.33333333333333</v>
      </c>
      <c r="T35" s="50"/>
    </row>
    <row r="36" spans="1:17" ht="15">
      <c r="A36" s="8">
        <v>21</v>
      </c>
      <c r="B36" s="36" t="s">
        <v>78</v>
      </c>
      <c r="C36" s="22" t="s">
        <v>40</v>
      </c>
      <c r="D36" s="22">
        <v>82</v>
      </c>
      <c r="E36" s="22">
        <v>86</v>
      </c>
      <c r="F36" s="22">
        <v>65</v>
      </c>
      <c r="G36" s="21">
        <f t="shared" si="0"/>
        <v>233</v>
      </c>
      <c r="H36" s="22"/>
      <c r="I36" s="22"/>
      <c r="J36" s="43">
        <f t="shared" si="1"/>
        <v>233</v>
      </c>
      <c r="K36" s="22" t="s">
        <v>24</v>
      </c>
      <c r="L36" s="22" t="s">
        <v>26</v>
      </c>
      <c r="M36" s="22">
        <v>2</v>
      </c>
      <c r="N36" s="22" t="s">
        <v>79</v>
      </c>
      <c r="O36" s="24"/>
      <c r="P36" s="29">
        <v>43643</v>
      </c>
      <c r="Q36" s="38">
        <f t="shared" si="2"/>
        <v>77.66666666666667</v>
      </c>
    </row>
    <row r="37" spans="1:17" ht="15">
      <c r="A37" s="8">
        <v>22</v>
      </c>
      <c r="B37" s="13" t="s">
        <v>194</v>
      </c>
      <c r="C37" s="10"/>
      <c r="D37" s="10">
        <v>56</v>
      </c>
      <c r="E37" s="10">
        <v>92</v>
      </c>
      <c r="F37" s="10">
        <v>78</v>
      </c>
      <c r="G37" s="8">
        <f t="shared" si="0"/>
        <v>226</v>
      </c>
      <c r="H37" s="8"/>
      <c r="I37" s="8">
        <v>6</v>
      </c>
      <c r="J37" s="42">
        <f t="shared" si="1"/>
        <v>232</v>
      </c>
      <c r="K37" s="8" t="s">
        <v>24</v>
      </c>
      <c r="L37" s="8"/>
      <c r="M37" s="8">
        <v>2</v>
      </c>
      <c r="N37" s="8" t="s">
        <v>195</v>
      </c>
      <c r="O37" s="4"/>
      <c r="P37" s="30">
        <v>43668</v>
      </c>
      <c r="Q37" s="38">
        <f t="shared" si="2"/>
        <v>75.33333333333333</v>
      </c>
    </row>
    <row r="38" spans="1:17" ht="15">
      <c r="A38" s="8">
        <v>23</v>
      </c>
      <c r="B38" s="37" t="s">
        <v>200</v>
      </c>
      <c r="C38" s="8"/>
      <c r="D38" s="8">
        <v>76</v>
      </c>
      <c r="E38" s="8">
        <v>79</v>
      </c>
      <c r="F38" s="8">
        <v>76</v>
      </c>
      <c r="G38" s="10">
        <f t="shared" si="0"/>
        <v>231</v>
      </c>
      <c r="H38" s="8"/>
      <c r="I38" s="8">
        <v>3</v>
      </c>
      <c r="J38" s="42">
        <f t="shared" si="1"/>
        <v>234</v>
      </c>
      <c r="K38" s="8" t="s">
        <v>24</v>
      </c>
      <c r="L38" s="8"/>
      <c r="M38" s="8">
        <v>1</v>
      </c>
      <c r="N38" s="8" t="s">
        <v>201</v>
      </c>
      <c r="O38" s="4"/>
      <c r="P38" s="30">
        <v>43669</v>
      </c>
      <c r="Q38" s="38">
        <f t="shared" si="2"/>
        <v>77</v>
      </c>
    </row>
    <row r="39" spans="1:20" s="26" customFormat="1" ht="15">
      <c r="A39" s="8">
        <v>24</v>
      </c>
      <c r="B39" s="18" t="s">
        <v>67</v>
      </c>
      <c r="C39" s="8"/>
      <c r="D39" s="8">
        <v>70</v>
      </c>
      <c r="E39" s="8">
        <v>55</v>
      </c>
      <c r="F39" s="8">
        <v>96</v>
      </c>
      <c r="G39" s="10">
        <f t="shared" si="0"/>
        <v>221</v>
      </c>
      <c r="H39" s="8">
        <v>6</v>
      </c>
      <c r="I39" s="8">
        <v>4</v>
      </c>
      <c r="J39" s="42">
        <f t="shared" si="1"/>
        <v>231</v>
      </c>
      <c r="K39" s="8" t="s">
        <v>24</v>
      </c>
      <c r="L39" s="8" t="s">
        <v>26</v>
      </c>
      <c r="M39" s="8">
        <v>1</v>
      </c>
      <c r="N39" s="8" t="s">
        <v>58</v>
      </c>
      <c r="O39" s="4" t="s">
        <v>37</v>
      </c>
      <c r="P39" s="30">
        <v>43642</v>
      </c>
      <c r="Q39" s="38">
        <f t="shared" si="2"/>
        <v>73.66666666666667</v>
      </c>
      <c r="T39" s="50"/>
    </row>
    <row r="40" spans="1:17" ht="15">
      <c r="A40" s="8">
        <v>25</v>
      </c>
      <c r="B40" s="36" t="s">
        <v>94</v>
      </c>
      <c r="C40" s="22" t="s">
        <v>186</v>
      </c>
      <c r="D40" s="22">
        <v>72</v>
      </c>
      <c r="E40" s="22">
        <v>71</v>
      </c>
      <c r="F40" s="22">
        <v>78</v>
      </c>
      <c r="G40" s="21">
        <f t="shared" si="0"/>
        <v>221</v>
      </c>
      <c r="H40" s="22">
        <v>4</v>
      </c>
      <c r="I40" s="22">
        <v>6</v>
      </c>
      <c r="J40" s="43">
        <f t="shared" si="1"/>
        <v>231</v>
      </c>
      <c r="K40" s="22" t="s">
        <v>24</v>
      </c>
      <c r="L40" s="22" t="s">
        <v>26</v>
      </c>
      <c r="M40" s="22">
        <v>2</v>
      </c>
      <c r="N40" s="22" t="s">
        <v>95</v>
      </c>
      <c r="O40" s="24" t="s">
        <v>37</v>
      </c>
      <c r="P40" s="29">
        <v>43644</v>
      </c>
      <c r="Q40" s="68">
        <f t="shared" si="2"/>
        <v>73.66666666666667</v>
      </c>
    </row>
    <row r="41" spans="1:17" ht="15">
      <c r="A41" s="8">
        <v>26</v>
      </c>
      <c r="B41" s="31" t="s">
        <v>105</v>
      </c>
      <c r="C41" s="21" t="s">
        <v>40</v>
      </c>
      <c r="D41" s="21">
        <v>82</v>
      </c>
      <c r="E41" s="21">
        <v>63</v>
      </c>
      <c r="F41" s="21">
        <v>80</v>
      </c>
      <c r="G41" s="22">
        <f t="shared" si="0"/>
        <v>225</v>
      </c>
      <c r="H41" s="22">
        <v>2</v>
      </c>
      <c r="I41" s="22">
        <v>4</v>
      </c>
      <c r="J41" s="43">
        <f t="shared" si="1"/>
        <v>231</v>
      </c>
      <c r="K41" s="22" t="s">
        <v>24</v>
      </c>
      <c r="L41" s="22" t="s">
        <v>26</v>
      </c>
      <c r="M41" s="22">
        <v>1</v>
      </c>
      <c r="N41" s="22" t="s">
        <v>106</v>
      </c>
      <c r="O41" s="24"/>
      <c r="P41" s="29">
        <v>43647</v>
      </c>
      <c r="Q41" s="68">
        <f t="shared" si="2"/>
        <v>75</v>
      </c>
    </row>
    <row r="42" spans="1:20" ht="15">
      <c r="A42" s="8">
        <v>27</v>
      </c>
      <c r="B42" s="13" t="s">
        <v>198</v>
      </c>
      <c r="C42" s="10"/>
      <c r="D42" s="10">
        <v>62</v>
      </c>
      <c r="E42" s="10">
        <v>89</v>
      </c>
      <c r="F42" s="10">
        <v>80</v>
      </c>
      <c r="G42" s="8">
        <f t="shared" si="0"/>
        <v>231</v>
      </c>
      <c r="H42" s="8"/>
      <c r="I42" s="8">
        <v>2</v>
      </c>
      <c r="J42" s="42">
        <f t="shared" si="1"/>
        <v>233</v>
      </c>
      <c r="K42" s="8" t="s">
        <v>24</v>
      </c>
      <c r="L42" s="8" t="s">
        <v>26</v>
      </c>
      <c r="M42" s="8">
        <v>1</v>
      </c>
      <c r="N42" s="8" t="s">
        <v>199</v>
      </c>
      <c r="O42" s="4"/>
      <c r="P42" s="30">
        <v>43669</v>
      </c>
      <c r="Q42" s="38">
        <f t="shared" si="2"/>
        <v>77</v>
      </c>
      <c r="T42" s="50" t="s">
        <v>193</v>
      </c>
    </row>
    <row r="43" spans="1:17" ht="15">
      <c r="A43" s="8">
        <v>28</v>
      </c>
      <c r="B43" s="37" t="s">
        <v>152</v>
      </c>
      <c r="C43" s="10"/>
      <c r="D43" s="10">
        <v>68</v>
      </c>
      <c r="E43" s="10">
        <v>64</v>
      </c>
      <c r="F43" s="10">
        <v>89</v>
      </c>
      <c r="G43" s="8">
        <f t="shared" si="0"/>
        <v>221</v>
      </c>
      <c r="H43" s="8">
        <v>4</v>
      </c>
      <c r="I43" s="8">
        <v>5</v>
      </c>
      <c r="J43" s="42">
        <f t="shared" si="1"/>
        <v>230</v>
      </c>
      <c r="K43" s="8" t="s">
        <v>24</v>
      </c>
      <c r="L43" s="8"/>
      <c r="M43" s="8">
        <v>2</v>
      </c>
      <c r="N43" s="8" t="s">
        <v>153</v>
      </c>
      <c r="O43" s="4" t="s">
        <v>37</v>
      </c>
      <c r="P43" s="30">
        <v>43656</v>
      </c>
      <c r="Q43" s="38">
        <f t="shared" si="2"/>
        <v>73.66666666666667</v>
      </c>
    </row>
    <row r="44" spans="1:17" ht="15">
      <c r="A44" s="8">
        <v>29</v>
      </c>
      <c r="B44" s="13" t="s">
        <v>113</v>
      </c>
      <c r="C44" s="10"/>
      <c r="D44" s="10">
        <v>78</v>
      </c>
      <c r="E44" s="10">
        <v>64</v>
      </c>
      <c r="F44" s="10">
        <v>82</v>
      </c>
      <c r="G44" s="8">
        <f t="shared" si="0"/>
        <v>224</v>
      </c>
      <c r="H44" s="8"/>
      <c r="I44" s="8">
        <v>5</v>
      </c>
      <c r="J44" s="42">
        <f t="shared" si="1"/>
        <v>229</v>
      </c>
      <c r="K44" s="8" t="s">
        <v>24</v>
      </c>
      <c r="L44" s="8"/>
      <c r="M44" s="8">
        <v>2</v>
      </c>
      <c r="N44" s="8" t="s">
        <v>114</v>
      </c>
      <c r="O44" s="4"/>
      <c r="P44" s="30">
        <v>43648</v>
      </c>
      <c r="Q44" s="38">
        <f t="shared" si="2"/>
        <v>74.66666666666667</v>
      </c>
    </row>
    <row r="45" spans="1:20" s="26" customFormat="1" ht="15">
      <c r="A45" s="8">
        <v>30</v>
      </c>
      <c r="B45" s="36" t="s">
        <v>61</v>
      </c>
      <c r="C45" s="22" t="s">
        <v>40</v>
      </c>
      <c r="D45" s="22">
        <v>72</v>
      </c>
      <c r="E45" s="22">
        <v>57</v>
      </c>
      <c r="F45" s="22">
        <v>89</v>
      </c>
      <c r="G45" s="21">
        <f t="shared" si="0"/>
        <v>218</v>
      </c>
      <c r="H45" s="22">
        <v>5</v>
      </c>
      <c r="I45" s="22">
        <v>5</v>
      </c>
      <c r="J45" s="43">
        <f t="shared" si="1"/>
        <v>228</v>
      </c>
      <c r="K45" s="22" t="s">
        <v>24</v>
      </c>
      <c r="L45" s="22" t="s">
        <v>26</v>
      </c>
      <c r="M45" s="22">
        <v>1</v>
      </c>
      <c r="N45" s="22" t="s">
        <v>62</v>
      </c>
      <c r="O45" s="24" t="s">
        <v>37</v>
      </c>
      <c r="P45" s="29">
        <v>43642</v>
      </c>
      <c r="Q45" s="68">
        <f t="shared" si="2"/>
        <v>72.66666666666667</v>
      </c>
      <c r="T45" s="50"/>
    </row>
    <row r="46" spans="1:17" ht="15">
      <c r="A46" s="8">
        <v>31</v>
      </c>
      <c r="B46" s="18" t="s">
        <v>139</v>
      </c>
      <c r="C46" s="8"/>
      <c r="D46" s="8">
        <v>82</v>
      </c>
      <c r="E46" s="8">
        <v>71</v>
      </c>
      <c r="F46" s="8">
        <v>70</v>
      </c>
      <c r="G46" s="10">
        <f t="shared" si="0"/>
        <v>223</v>
      </c>
      <c r="H46" s="8"/>
      <c r="I46" s="8">
        <v>5</v>
      </c>
      <c r="J46" s="42">
        <f t="shared" si="1"/>
        <v>228</v>
      </c>
      <c r="K46" s="8" t="s">
        <v>24</v>
      </c>
      <c r="L46" s="8"/>
      <c r="M46" s="8">
        <v>1</v>
      </c>
      <c r="N46" s="8" t="s">
        <v>140</v>
      </c>
      <c r="O46" s="4"/>
      <c r="P46" s="30">
        <v>43651</v>
      </c>
      <c r="Q46" s="38">
        <f t="shared" si="2"/>
        <v>74.33333333333333</v>
      </c>
    </row>
    <row r="47" spans="1:17" ht="15">
      <c r="A47" s="8">
        <v>32</v>
      </c>
      <c r="B47" s="13" t="s">
        <v>76</v>
      </c>
      <c r="C47" s="10"/>
      <c r="D47" s="10">
        <v>70</v>
      </c>
      <c r="E47" s="10">
        <v>63</v>
      </c>
      <c r="F47" s="10">
        <v>87</v>
      </c>
      <c r="G47" s="8">
        <f t="shared" si="0"/>
        <v>220</v>
      </c>
      <c r="H47" s="8"/>
      <c r="I47" s="8">
        <v>4</v>
      </c>
      <c r="J47" s="42">
        <f t="shared" si="1"/>
        <v>224</v>
      </c>
      <c r="K47" s="8" t="s">
        <v>24</v>
      </c>
      <c r="L47" s="8" t="s">
        <v>26</v>
      </c>
      <c r="M47" s="8">
        <v>1</v>
      </c>
      <c r="N47" s="8" t="s">
        <v>77</v>
      </c>
      <c r="O47" s="4"/>
      <c r="P47" s="30">
        <v>43643</v>
      </c>
      <c r="Q47" s="38">
        <f t="shared" si="2"/>
        <v>73.33333333333333</v>
      </c>
    </row>
    <row r="48" spans="1:17" ht="15">
      <c r="A48" s="8">
        <v>33</v>
      </c>
      <c r="B48" s="54" t="s">
        <v>82</v>
      </c>
      <c r="C48" s="8"/>
      <c r="D48" s="8">
        <v>68</v>
      </c>
      <c r="E48" s="8">
        <v>63</v>
      </c>
      <c r="F48" s="8">
        <v>87</v>
      </c>
      <c r="G48" s="10">
        <f aca="true" t="shared" si="3" ref="G48:G79">SUM(D48:F48)</f>
        <v>218</v>
      </c>
      <c r="H48" s="8"/>
      <c r="I48" s="8">
        <v>6</v>
      </c>
      <c r="J48" s="42">
        <f aca="true" t="shared" si="4" ref="J48:J79">SUM(D48:F48,H48:I48)</f>
        <v>224</v>
      </c>
      <c r="K48" s="8" t="s">
        <v>24</v>
      </c>
      <c r="L48" s="8" t="s">
        <v>26</v>
      </c>
      <c r="M48" s="8">
        <v>1</v>
      </c>
      <c r="N48" s="8" t="s">
        <v>83</v>
      </c>
      <c r="O48" s="4"/>
      <c r="P48" s="30">
        <v>43643</v>
      </c>
      <c r="Q48" s="38">
        <f aca="true" t="shared" si="5" ref="Q48:Q79">AVERAGE(D48:F48)</f>
        <v>72.66666666666667</v>
      </c>
    </row>
    <row r="49" spans="1:20" ht="15">
      <c r="A49" s="8">
        <v>34</v>
      </c>
      <c r="B49" s="18" t="s">
        <v>107</v>
      </c>
      <c r="C49" s="8"/>
      <c r="D49" s="8">
        <v>72</v>
      </c>
      <c r="E49" s="8">
        <v>74</v>
      </c>
      <c r="F49" s="8">
        <v>73</v>
      </c>
      <c r="G49" s="10">
        <f t="shared" si="3"/>
        <v>219</v>
      </c>
      <c r="H49" s="8"/>
      <c r="I49" s="8">
        <v>5</v>
      </c>
      <c r="J49" s="42">
        <f t="shared" si="4"/>
        <v>224</v>
      </c>
      <c r="K49" s="8" t="s">
        <v>24</v>
      </c>
      <c r="L49" s="8"/>
      <c r="M49" s="8">
        <v>1</v>
      </c>
      <c r="N49" s="8" t="s">
        <v>108</v>
      </c>
      <c r="O49" s="4"/>
      <c r="P49" s="30">
        <v>43648</v>
      </c>
      <c r="Q49" s="38">
        <f t="shared" si="5"/>
        <v>73</v>
      </c>
      <c r="T49" s="50" t="s">
        <v>193</v>
      </c>
    </row>
    <row r="50" spans="1:20" s="26" customFormat="1" ht="15">
      <c r="A50" s="8">
        <v>35</v>
      </c>
      <c r="B50" s="18" t="s">
        <v>119</v>
      </c>
      <c r="C50" s="8"/>
      <c r="D50" s="8">
        <v>72</v>
      </c>
      <c r="E50" s="8">
        <v>61</v>
      </c>
      <c r="F50" s="8">
        <v>80</v>
      </c>
      <c r="G50" s="10">
        <f t="shared" si="3"/>
        <v>213</v>
      </c>
      <c r="H50" s="8">
        <v>6</v>
      </c>
      <c r="I50" s="8">
        <v>4</v>
      </c>
      <c r="J50" s="42">
        <f t="shared" si="4"/>
        <v>223</v>
      </c>
      <c r="K50" s="8" t="s">
        <v>24</v>
      </c>
      <c r="L50" s="8" t="s">
        <v>26</v>
      </c>
      <c r="M50" s="8">
        <v>2</v>
      </c>
      <c r="N50" s="8" t="s">
        <v>120</v>
      </c>
      <c r="O50" s="4" t="s">
        <v>37</v>
      </c>
      <c r="P50" s="30">
        <v>43648</v>
      </c>
      <c r="Q50" s="38">
        <f t="shared" si="5"/>
        <v>71</v>
      </c>
      <c r="T50" s="50"/>
    </row>
    <row r="51" spans="1:17" ht="15">
      <c r="A51" s="8">
        <v>36</v>
      </c>
      <c r="B51" s="36" t="s">
        <v>31</v>
      </c>
      <c r="C51" s="22" t="s">
        <v>40</v>
      </c>
      <c r="D51" s="22">
        <v>70</v>
      </c>
      <c r="E51" s="22">
        <v>63</v>
      </c>
      <c r="F51" s="22">
        <v>85</v>
      </c>
      <c r="G51" s="21">
        <f t="shared" si="3"/>
        <v>218</v>
      </c>
      <c r="H51" s="22"/>
      <c r="I51" s="22">
        <v>5</v>
      </c>
      <c r="J51" s="43">
        <f t="shared" si="4"/>
        <v>223</v>
      </c>
      <c r="K51" s="22" t="s">
        <v>24</v>
      </c>
      <c r="L51" s="22" t="s">
        <v>26</v>
      </c>
      <c r="M51" s="22">
        <v>1</v>
      </c>
      <c r="N51" s="22" t="s">
        <v>32</v>
      </c>
      <c r="O51" s="24"/>
      <c r="P51" s="29">
        <v>43640</v>
      </c>
      <c r="Q51" s="68">
        <f t="shared" si="5"/>
        <v>72.66666666666667</v>
      </c>
    </row>
    <row r="52" spans="1:20" s="26" customFormat="1" ht="15">
      <c r="A52" s="8">
        <v>37</v>
      </c>
      <c r="B52" s="31" t="s">
        <v>59</v>
      </c>
      <c r="C52" s="21" t="s">
        <v>40</v>
      </c>
      <c r="D52" s="21">
        <v>76</v>
      </c>
      <c r="E52" s="21">
        <v>66</v>
      </c>
      <c r="F52" s="21">
        <v>70</v>
      </c>
      <c r="G52" s="22">
        <f t="shared" si="3"/>
        <v>212</v>
      </c>
      <c r="H52" s="22">
        <v>4</v>
      </c>
      <c r="I52" s="22">
        <v>6</v>
      </c>
      <c r="J52" s="43">
        <f t="shared" si="4"/>
        <v>222</v>
      </c>
      <c r="K52" s="22" t="s">
        <v>24</v>
      </c>
      <c r="L52" s="22" t="s">
        <v>26</v>
      </c>
      <c r="M52" s="22">
        <v>1</v>
      </c>
      <c r="N52" s="22" t="s">
        <v>60</v>
      </c>
      <c r="O52" s="24" t="s">
        <v>37</v>
      </c>
      <c r="P52" s="29">
        <v>43642</v>
      </c>
      <c r="Q52" s="68">
        <f t="shared" si="5"/>
        <v>70.66666666666667</v>
      </c>
      <c r="T52" s="50"/>
    </row>
    <row r="53" spans="1:17" ht="15">
      <c r="A53" s="8">
        <v>38</v>
      </c>
      <c r="B53" s="13" t="s">
        <v>211</v>
      </c>
      <c r="C53" s="10"/>
      <c r="D53" s="10">
        <v>72</v>
      </c>
      <c r="E53" s="10">
        <v>54</v>
      </c>
      <c r="F53" s="10">
        <v>89</v>
      </c>
      <c r="G53" s="8">
        <f t="shared" si="3"/>
        <v>215</v>
      </c>
      <c r="H53" s="8">
        <v>4</v>
      </c>
      <c r="I53" s="8">
        <v>6</v>
      </c>
      <c r="J53" s="42">
        <f t="shared" si="4"/>
        <v>225</v>
      </c>
      <c r="K53" s="8" t="s">
        <v>24</v>
      </c>
      <c r="L53" s="8"/>
      <c r="M53" s="8">
        <v>1</v>
      </c>
      <c r="N53" s="8" t="s">
        <v>212</v>
      </c>
      <c r="O53" s="4" t="s">
        <v>37</v>
      </c>
      <c r="P53" s="30">
        <v>43672</v>
      </c>
      <c r="Q53" s="38">
        <f t="shared" si="5"/>
        <v>71.66666666666667</v>
      </c>
    </row>
    <row r="54" spans="1:18" ht="15">
      <c r="A54" s="8">
        <v>39</v>
      </c>
      <c r="B54" s="31" t="s">
        <v>39</v>
      </c>
      <c r="C54" s="21" t="s">
        <v>40</v>
      </c>
      <c r="D54" s="21">
        <v>70</v>
      </c>
      <c r="E54" s="21">
        <v>63</v>
      </c>
      <c r="F54" s="21">
        <v>80</v>
      </c>
      <c r="G54" s="22">
        <f t="shared" si="3"/>
        <v>213</v>
      </c>
      <c r="H54" s="22"/>
      <c r="I54" s="22">
        <v>5</v>
      </c>
      <c r="J54" s="43">
        <f t="shared" si="4"/>
        <v>218</v>
      </c>
      <c r="K54" s="22" t="s">
        <v>24</v>
      </c>
      <c r="L54" s="22" t="s">
        <v>26</v>
      </c>
      <c r="M54" s="22">
        <v>3</v>
      </c>
      <c r="N54" s="22" t="s">
        <v>41</v>
      </c>
      <c r="O54" s="24"/>
      <c r="P54" s="30">
        <v>43641</v>
      </c>
      <c r="Q54" s="38">
        <f t="shared" si="5"/>
        <v>71</v>
      </c>
      <c r="R54" s="34" t="s">
        <v>168</v>
      </c>
    </row>
    <row r="55" spans="1:20" s="9" customFormat="1" ht="15">
      <c r="A55" s="8">
        <v>40</v>
      </c>
      <c r="B55" s="18" t="s">
        <v>182</v>
      </c>
      <c r="C55" s="8"/>
      <c r="D55" s="8">
        <v>68</v>
      </c>
      <c r="E55" s="8">
        <v>57</v>
      </c>
      <c r="F55" s="8">
        <v>87</v>
      </c>
      <c r="G55" s="10">
        <f t="shared" si="3"/>
        <v>212</v>
      </c>
      <c r="H55" s="8">
        <v>2</v>
      </c>
      <c r="I55" s="8">
        <v>4</v>
      </c>
      <c r="J55" s="42">
        <f t="shared" si="4"/>
        <v>218</v>
      </c>
      <c r="K55" s="8" t="s">
        <v>24</v>
      </c>
      <c r="L55" s="8"/>
      <c r="M55" s="8">
        <v>2</v>
      </c>
      <c r="N55" s="8" t="s">
        <v>183</v>
      </c>
      <c r="O55" s="4"/>
      <c r="P55" s="30">
        <v>43664</v>
      </c>
      <c r="Q55" s="38">
        <f t="shared" si="5"/>
        <v>70.66666666666667</v>
      </c>
      <c r="T55" s="45"/>
    </row>
    <row r="56" spans="1:20" s="9" customFormat="1" ht="15">
      <c r="A56" s="8">
        <v>41</v>
      </c>
      <c r="B56" s="13" t="s">
        <v>109</v>
      </c>
      <c r="C56" s="10"/>
      <c r="D56" s="10">
        <v>78</v>
      </c>
      <c r="E56" s="10">
        <v>61</v>
      </c>
      <c r="F56" s="10">
        <v>73</v>
      </c>
      <c r="G56" s="8">
        <f t="shared" si="3"/>
        <v>212</v>
      </c>
      <c r="H56" s="8"/>
      <c r="I56" s="8">
        <v>4</v>
      </c>
      <c r="J56" s="42">
        <f t="shared" si="4"/>
        <v>216</v>
      </c>
      <c r="K56" s="8" t="s">
        <v>24</v>
      </c>
      <c r="L56" s="8"/>
      <c r="M56" s="8">
        <v>1</v>
      </c>
      <c r="N56" s="8" t="s">
        <v>110</v>
      </c>
      <c r="O56" s="4"/>
      <c r="P56" s="30">
        <v>43648</v>
      </c>
      <c r="Q56" s="38">
        <f t="shared" si="5"/>
        <v>70.66666666666667</v>
      </c>
      <c r="T56" s="45"/>
    </row>
    <row r="57" spans="1:20" s="9" customFormat="1" ht="15">
      <c r="A57" s="8">
        <v>42</v>
      </c>
      <c r="B57" s="86" t="s">
        <v>131</v>
      </c>
      <c r="C57" s="8"/>
      <c r="D57" s="8">
        <v>56</v>
      </c>
      <c r="E57" s="8">
        <v>76</v>
      </c>
      <c r="F57" s="8">
        <v>80</v>
      </c>
      <c r="G57" s="10">
        <f t="shared" si="3"/>
        <v>212</v>
      </c>
      <c r="H57" s="8"/>
      <c r="I57" s="8">
        <v>3</v>
      </c>
      <c r="J57" s="42">
        <f t="shared" si="4"/>
        <v>215</v>
      </c>
      <c r="K57" s="8" t="s">
        <v>24</v>
      </c>
      <c r="L57" s="8"/>
      <c r="M57" s="8">
        <v>1</v>
      </c>
      <c r="N57" s="32" t="s">
        <v>132</v>
      </c>
      <c r="O57" s="4"/>
      <c r="P57" s="30">
        <v>43650</v>
      </c>
      <c r="Q57" s="38">
        <f t="shared" si="5"/>
        <v>70.66666666666667</v>
      </c>
      <c r="T57" s="45"/>
    </row>
    <row r="58" spans="1:20" s="9" customFormat="1" ht="15">
      <c r="A58" s="8">
        <v>43</v>
      </c>
      <c r="B58" s="13" t="s">
        <v>207</v>
      </c>
      <c r="C58" s="10"/>
      <c r="D58" s="10">
        <v>74</v>
      </c>
      <c r="E58" s="10">
        <v>60</v>
      </c>
      <c r="F58" s="10">
        <v>78</v>
      </c>
      <c r="G58" s="8">
        <f t="shared" si="3"/>
        <v>212</v>
      </c>
      <c r="H58" s="8">
        <v>3</v>
      </c>
      <c r="I58" s="8">
        <v>5</v>
      </c>
      <c r="J58" s="42">
        <f t="shared" si="4"/>
        <v>220</v>
      </c>
      <c r="K58" s="8" t="s">
        <v>24</v>
      </c>
      <c r="L58" s="8"/>
      <c r="M58" s="8">
        <v>1</v>
      </c>
      <c r="N58" s="8" t="s">
        <v>208</v>
      </c>
      <c r="O58" s="4"/>
      <c r="P58" s="30">
        <v>43671</v>
      </c>
      <c r="Q58" s="38">
        <f t="shared" si="5"/>
        <v>70.66666666666667</v>
      </c>
      <c r="T58" s="45"/>
    </row>
    <row r="59" spans="1:20" s="12" customFormat="1" ht="15">
      <c r="A59" s="8">
        <v>44</v>
      </c>
      <c r="B59" s="31" t="s">
        <v>184</v>
      </c>
      <c r="C59" s="21" t="s">
        <v>40</v>
      </c>
      <c r="D59" s="21">
        <v>62</v>
      </c>
      <c r="E59" s="21">
        <v>60</v>
      </c>
      <c r="F59" s="21">
        <v>85</v>
      </c>
      <c r="G59" s="22">
        <f t="shared" si="3"/>
        <v>207</v>
      </c>
      <c r="H59" s="22"/>
      <c r="I59" s="22">
        <v>6</v>
      </c>
      <c r="J59" s="43">
        <f t="shared" si="4"/>
        <v>213</v>
      </c>
      <c r="K59" s="22" t="s">
        <v>24</v>
      </c>
      <c r="L59" s="22"/>
      <c r="M59" s="22">
        <v>1</v>
      </c>
      <c r="N59" s="22" t="s">
        <v>185</v>
      </c>
      <c r="O59" s="24"/>
      <c r="P59" s="29">
        <v>43664</v>
      </c>
      <c r="Q59" s="38">
        <f t="shared" si="5"/>
        <v>69</v>
      </c>
      <c r="T59" s="46"/>
    </row>
    <row r="60" spans="1:20" s="12" customFormat="1" ht="15">
      <c r="A60" s="8">
        <v>45</v>
      </c>
      <c r="B60" s="36" t="s">
        <v>162</v>
      </c>
      <c r="C60" s="22" t="s">
        <v>40</v>
      </c>
      <c r="D60" s="22">
        <v>56</v>
      </c>
      <c r="E60" s="22">
        <v>72</v>
      </c>
      <c r="F60" s="22">
        <v>78</v>
      </c>
      <c r="G60" s="21">
        <f t="shared" si="3"/>
        <v>206</v>
      </c>
      <c r="H60" s="22">
        <v>3</v>
      </c>
      <c r="I60" s="22">
        <v>4</v>
      </c>
      <c r="J60" s="43">
        <f t="shared" si="4"/>
        <v>213</v>
      </c>
      <c r="K60" s="22" t="s">
        <v>24</v>
      </c>
      <c r="L60" s="22"/>
      <c r="M60" s="22">
        <v>1</v>
      </c>
      <c r="N60" s="22" t="s">
        <v>163</v>
      </c>
      <c r="O60" s="24"/>
      <c r="P60" s="29">
        <v>43656</v>
      </c>
      <c r="Q60" s="68">
        <f t="shared" si="5"/>
        <v>68.66666666666667</v>
      </c>
      <c r="T60" s="46"/>
    </row>
    <row r="61" spans="1:20" s="9" customFormat="1" ht="15">
      <c r="A61" s="8">
        <v>46</v>
      </c>
      <c r="B61" s="13" t="s">
        <v>137</v>
      </c>
      <c r="C61" s="10"/>
      <c r="D61" s="10">
        <v>56</v>
      </c>
      <c r="E61" s="10">
        <v>72</v>
      </c>
      <c r="F61" s="10">
        <v>78</v>
      </c>
      <c r="G61" s="8">
        <f t="shared" si="3"/>
        <v>206</v>
      </c>
      <c r="H61" s="8"/>
      <c r="I61" s="8">
        <v>6</v>
      </c>
      <c r="J61" s="42">
        <f t="shared" si="4"/>
        <v>212</v>
      </c>
      <c r="K61" s="8" t="s">
        <v>24</v>
      </c>
      <c r="L61" s="8"/>
      <c r="M61" s="8">
        <v>1</v>
      </c>
      <c r="N61" s="8" t="s">
        <v>138</v>
      </c>
      <c r="O61" s="4"/>
      <c r="P61" s="30">
        <v>43651</v>
      </c>
      <c r="Q61" s="38">
        <f t="shared" si="5"/>
        <v>68.66666666666667</v>
      </c>
      <c r="T61" s="45"/>
    </row>
    <row r="62" spans="1:17" ht="15">
      <c r="A62" s="8">
        <v>47</v>
      </c>
      <c r="B62" s="13" t="s">
        <v>52</v>
      </c>
      <c r="C62" s="10"/>
      <c r="D62" s="10">
        <v>50</v>
      </c>
      <c r="E62" s="10">
        <v>74</v>
      </c>
      <c r="F62" s="10">
        <v>82</v>
      </c>
      <c r="G62" s="8">
        <f t="shared" si="3"/>
        <v>206</v>
      </c>
      <c r="H62" s="8"/>
      <c r="I62" s="8">
        <v>5</v>
      </c>
      <c r="J62" s="42">
        <f t="shared" si="4"/>
        <v>211</v>
      </c>
      <c r="K62" s="8" t="s">
        <v>24</v>
      </c>
      <c r="L62" s="8" t="s">
        <v>26</v>
      </c>
      <c r="M62" s="8">
        <v>2</v>
      </c>
      <c r="N62" s="8" t="s">
        <v>53</v>
      </c>
      <c r="O62" s="4"/>
      <c r="P62" s="30">
        <v>43642</v>
      </c>
      <c r="Q62" s="38">
        <f t="shared" si="5"/>
        <v>68.66666666666667</v>
      </c>
    </row>
    <row r="63" spans="1:20" s="26" customFormat="1" ht="15">
      <c r="A63" s="8">
        <v>48</v>
      </c>
      <c r="B63" s="31" t="s">
        <v>133</v>
      </c>
      <c r="C63" s="21" t="s">
        <v>40</v>
      </c>
      <c r="D63" s="21">
        <v>68</v>
      </c>
      <c r="E63" s="21">
        <v>59</v>
      </c>
      <c r="F63" s="21">
        <v>78</v>
      </c>
      <c r="G63" s="22">
        <f t="shared" si="3"/>
        <v>205</v>
      </c>
      <c r="H63" s="22"/>
      <c r="I63" s="22">
        <v>5</v>
      </c>
      <c r="J63" s="43">
        <f t="shared" si="4"/>
        <v>210</v>
      </c>
      <c r="K63" s="22" t="s">
        <v>24</v>
      </c>
      <c r="L63" s="22" t="s">
        <v>26</v>
      </c>
      <c r="M63" s="22">
        <v>2</v>
      </c>
      <c r="N63" s="22" t="s">
        <v>134</v>
      </c>
      <c r="O63" s="24"/>
      <c r="P63" s="29">
        <v>43650</v>
      </c>
      <c r="Q63" s="68">
        <f t="shared" si="5"/>
        <v>68.33333333333333</v>
      </c>
      <c r="T63" s="50"/>
    </row>
    <row r="64" spans="1:17" ht="15">
      <c r="A64" s="8">
        <v>49</v>
      </c>
      <c r="B64" s="13" t="s">
        <v>29</v>
      </c>
      <c r="C64" s="10"/>
      <c r="D64" s="10">
        <v>50</v>
      </c>
      <c r="E64" s="10">
        <v>67</v>
      </c>
      <c r="F64" s="10">
        <v>87</v>
      </c>
      <c r="G64" s="8">
        <f t="shared" si="3"/>
        <v>204</v>
      </c>
      <c r="H64" s="8">
        <v>2</v>
      </c>
      <c r="I64" s="8">
        <v>3</v>
      </c>
      <c r="J64" s="42">
        <f t="shared" si="4"/>
        <v>209</v>
      </c>
      <c r="K64" s="8" t="s">
        <v>24</v>
      </c>
      <c r="L64" s="8" t="s">
        <v>26</v>
      </c>
      <c r="M64" s="8">
        <v>1</v>
      </c>
      <c r="N64" s="8" t="s">
        <v>30</v>
      </c>
      <c r="O64" s="4"/>
      <c r="P64" s="30">
        <v>43640</v>
      </c>
      <c r="Q64" s="38">
        <f t="shared" si="5"/>
        <v>68</v>
      </c>
    </row>
    <row r="65" spans="1:20" s="26" customFormat="1" ht="15">
      <c r="A65" s="8">
        <v>50</v>
      </c>
      <c r="B65" s="36" t="s">
        <v>86</v>
      </c>
      <c r="C65" s="22" t="s">
        <v>40</v>
      </c>
      <c r="D65" s="22">
        <v>56</v>
      </c>
      <c r="E65" s="22">
        <v>64</v>
      </c>
      <c r="F65" s="22">
        <v>82</v>
      </c>
      <c r="G65" s="21">
        <f t="shared" si="3"/>
        <v>202</v>
      </c>
      <c r="H65" s="22"/>
      <c r="I65" s="22">
        <v>6</v>
      </c>
      <c r="J65" s="43">
        <f t="shared" si="4"/>
        <v>208</v>
      </c>
      <c r="K65" s="22" t="s">
        <v>24</v>
      </c>
      <c r="L65" s="22" t="s">
        <v>26</v>
      </c>
      <c r="M65" s="22">
        <v>2</v>
      </c>
      <c r="N65" s="22" t="s">
        <v>87</v>
      </c>
      <c r="O65" s="24"/>
      <c r="P65" s="29">
        <v>43643</v>
      </c>
      <c r="Q65" s="68">
        <f t="shared" si="5"/>
        <v>67.33333333333333</v>
      </c>
      <c r="T65" s="50"/>
    </row>
    <row r="66" spans="1:17" ht="15">
      <c r="A66" s="8">
        <v>51</v>
      </c>
      <c r="B66" s="18" t="s">
        <v>63</v>
      </c>
      <c r="C66" s="8"/>
      <c r="D66" s="8">
        <v>62</v>
      </c>
      <c r="E66" s="8">
        <v>69</v>
      </c>
      <c r="F66" s="8">
        <v>70</v>
      </c>
      <c r="G66" s="10">
        <f t="shared" si="3"/>
        <v>201</v>
      </c>
      <c r="H66" s="8"/>
      <c r="I66" s="8">
        <v>5</v>
      </c>
      <c r="J66" s="42">
        <f t="shared" si="4"/>
        <v>206</v>
      </c>
      <c r="K66" s="8" t="s">
        <v>24</v>
      </c>
      <c r="L66" s="8" t="s">
        <v>26</v>
      </c>
      <c r="M66" s="8">
        <v>1</v>
      </c>
      <c r="N66" s="8" t="s">
        <v>64</v>
      </c>
      <c r="O66" s="4"/>
      <c r="P66" s="30">
        <v>43642</v>
      </c>
      <c r="Q66" s="38">
        <f t="shared" si="5"/>
        <v>67</v>
      </c>
    </row>
    <row r="67" spans="1:20" s="26" customFormat="1" ht="15">
      <c r="A67" s="8">
        <v>52</v>
      </c>
      <c r="B67" s="18" t="s">
        <v>27</v>
      </c>
      <c r="C67" s="8"/>
      <c r="D67" s="8">
        <v>50</v>
      </c>
      <c r="E67" s="8">
        <v>72</v>
      </c>
      <c r="F67" s="8">
        <v>80</v>
      </c>
      <c r="G67" s="10">
        <f t="shared" si="3"/>
        <v>202</v>
      </c>
      <c r="H67" s="8"/>
      <c r="I67" s="8">
        <v>4</v>
      </c>
      <c r="J67" s="42">
        <f t="shared" si="4"/>
        <v>206</v>
      </c>
      <c r="K67" s="8" t="s">
        <v>24</v>
      </c>
      <c r="L67" s="8"/>
      <c r="M67" s="8">
        <v>1</v>
      </c>
      <c r="N67" s="8" t="s">
        <v>28</v>
      </c>
      <c r="O67" s="4"/>
      <c r="P67" s="30">
        <v>43640</v>
      </c>
      <c r="Q67" s="38">
        <f t="shared" si="5"/>
        <v>67.33333333333333</v>
      </c>
      <c r="T67" s="50"/>
    </row>
    <row r="68" spans="1:17" ht="15">
      <c r="A68" s="8">
        <v>53</v>
      </c>
      <c r="B68" s="53" t="s">
        <v>111</v>
      </c>
      <c r="C68" s="8"/>
      <c r="D68" s="8">
        <v>68</v>
      </c>
      <c r="E68" s="8">
        <v>67</v>
      </c>
      <c r="F68" s="8">
        <v>70</v>
      </c>
      <c r="G68" s="10">
        <f t="shared" si="3"/>
        <v>205</v>
      </c>
      <c r="H68" s="8"/>
      <c r="I68" s="8">
        <v>1</v>
      </c>
      <c r="J68" s="42">
        <f t="shared" si="4"/>
        <v>206</v>
      </c>
      <c r="K68" s="8" t="s">
        <v>24</v>
      </c>
      <c r="L68" s="8"/>
      <c r="M68" s="8">
        <v>1</v>
      </c>
      <c r="N68" s="8" t="s">
        <v>112</v>
      </c>
      <c r="O68" s="4"/>
      <c r="P68" s="30">
        <v>43648</v>
      </c>
      <c r="Q68" s="38">
        <f t="shared" si="5"/>
        <v>68.33333333333333</v>
      </c>
    </row>
    <row r="69" spans="1:17" ht="15">
      <c r="A69" s="8">
        <v>54</v>
      </c>
      <c r="B69" s="18" t="s">
        <v>170</v>
      </c>
      <c r="C69" s="8"/>
      <c r="D69" s="8">
        <v>50</v>
      </c>
      <c r="E69" s="8">
        <v>59</v>
      </c>
      <c r="F69" s="8">
        <v>94</v>
      </c>
      <c r="G69" s="10">
        <f t="shared" si="3"/>
        <v>203</v>
      </c>
      <c r="H69" s="8"/>
      <c r="I69" s="8">
        <v>3</v>
      </c>
      <c r="J69" s="42">
        <f t="shared" si="4"/>
        <v>206</v>
      </c>
      <c r="K69" s="8" t="s">
        <v>24</v>
      </c>
      <c r="L69" s="8" t="s">
        <v>26</v>
      </c>
      <c r="M69" s="8">
        <v>2</v>
      </c>
      <c r="N69" s="8" t="s">
        <v>171</v>
      </c>
      <c r="O69" s="4"/>
      <c r="P69" s="30">
        <v>43661</v>
      </c>
      <c r="Q69" s="38">
        <f t="shared" si="5"/>
        <v>67.66666666666667</v>
      </c>
    </row>
    <row r="70" spans="1:17" ht="15">
      <c r="A70" s="8">
        <v>55</v>
      </c>
      <c r="B70" s="36" t="s">
        <v>74</v>
      </c>
      <c r="C70" s="22" t="s">
        <v>104</v>
      </c>
      <c r="D70" s="22">
        <v>68</v>
      </c>
      <c r="E70" s="22">
        <v>60</v>
      </c>
      <c r="F70" s="22">
        <v>71</v>
      </c>
      <c r="G70" s="21">
        <f t="shared" si="3"/>
        <v>199</v>
      </c>
      <c r="H70" s="22"/>
      <c r="I70" s="22">
        <v>6</v>
      </c>
      <c r="J70" s="43">
        <f t="shared" si="4"/>
        <v>205</v>
      </c>
      <c r="K70" s="22" t="s">
        <v>24</v>
      </c>
      <c r="L70" s="22" t="s">
        <v>26</v>
      </c>
      <c r="M70" s="22">
        <v>1</v>
      </c>
      <c r="N70" s="22" t="s">
        <v>75</v>
      </c>
      <c r="O70" s="24"/>
      <c r="P70" s="29">
        <v>43643</v>
      </c>
      <c r="Q70" s="38">
        <f t="shared" si="5"/>
        <v>66.33333333333333</v>
      </c>
    </row>
    <row r="71" spans="1:17" ht="15">
      <c r="A71" s="8">
        <v>56</v>
      </c>
      <c r="B71" s="36" t="s">
        <v>154</v>
      </c>
      <c r="C71" s="22" t="s">
        <v>40</v>
      </c>
      <c r="D71" s="22">
        <v>62</v>
      </c>
      <c r="E71" s="22">
        <v>79</v>
      </c>
      <c r="F71" s="22">
        <v>60</v>
      </c>
      <c r="G71" s="21">
        <f t="shared" si="3"/>
        <v>201</v>
      </c>
      <c r="H71" s="22">
        <v>4</v>
      </c>
      <c r="I71" s="22"/>
      <c r="J71" s="43">
        <f t="shared" si="4"/>
        <v>205</v>
      </c>
      <c r="K71" s="22" t="s">
        <v>24</v>
      </c>
      <c r="L71" s="22"/>
      <c r="M71" s="22">
        <v>1</v>
      </c>
      <c r="N71" s="22" t="s">
        <v>155</v>
      </c>
      <c r="O71" s="24" t="s">
        <v>37</v>
      </c>
      <c r="P71" s="29">
        <v>43656</v>
      </c>
      <c r="Q71" s="68">
        <f t="shared" si="5"/>
        <v>67</v>
      </c>
    </row>
    <row r="72" spans="1:17" ht="15">
      <c r="A72" s="8">
        <v>57</v>
      </c>
      <c r="B72" s="37" t="s">
        <v>143</v>
      </c>
      <c r="C72" s="8"/>
      <c r="D72" s="8">
        <v>62</v>
      </c>
      <c r="E72" s="8">
        <v>49</v>
      </c>
      <c r="F72" s="8">
        <v>87</v>
      </c>
      <c r="G72" s="10">
        <f t="shared" si="3"/>
        <v>198</v>
      </c>
      <c r="H72" s="8"/>
      <c r="I72" s="8">
        <v>6</v>
      </c>
      <c r="J72" s="42">
        <f t="shared" si="4"/>
        <v>204</v>
      </c>
      <c r="K72" s="8" t="s">
        <v>24</v>
      </c>
      <c r="L72" s="8" t="s">
        <v>26</v>
      </c>
      <c r="M72" s="8">
        <v>1</v>
      </c>
      <c r="N72" s="8" t="s">
        <v>144</v>
      </c>
      <c r="O72" s="4"/>
      <c r="P72" s="30">
        <v>43654</v>
      </c>
      <c r="Q72" s="38">
        <f t="shared" si="5"/>
        <v>66</v>
      </c>
    </row>
    <row r="73" spans="1:20" s="26" customFormat="1" ht="15">
      <c r="A73" s="8">
        <v>58</v>
      </c>
      <c r="B73" s="31" t="s">
        <v>149</v>
      </c>
      <c r="C73" s="21" t="s">
        <v>40</v>
      </c>
      <c r="D73" s="21">
        <v>62</v>
      </c>
      <c r="E73" s="21">
        <v>54</v>
      </c>
      <c r="F73" s="21">
        <v>82</v>
      </c>
      <c r="G73" s="22">
        <f t="shared" si="3"/>
        <v>198</v>
      </c>
      <c r="H73" s="22"/>
      <c r="I73" s="22">
        <v>4</v>
      </c>
      <c r="J73" s="43">
        <f t="shared" si="4"/>
        <v>202</v>
      </c>
      <c r="K73" s="22" t="s">
        <v>24</v>
      </c>
      <c r="L73" s="22"/>
      <c r="M73" s="22">
        <v>1</v>
      </c>
      <c r="N73" s="22" t="s">
        <v>150</v>
      </c>
      <c r="O73" s="24"/>
      <c r="P73" s="29">
        <v>43655</v>
      </c>
      <c r="Q73" s="68">
        <f t="shared" si="5"/>
        <v>66</v>
      </c>
      <c r="T73" s="50"/>
    </row>
    <row r="74" spans="1:17" ht="15">
      <c r="A74" s="8">
        <v>59</v>
      </c>
      <c r="B74" s="51" t="s">
        <v>56</v>
      </c>
      <c r="C74" s="10"/>
      <c r="D74" s="10">
        <v>70</v>
      </c>
      <c r="E74" s="10">
        <v>54</v>
      </c>
      <c r="F74" s="10">
        <v>72</v>
      </c>
      <c r="G74" s="8">
        <f t="shared" si="3"/>
        <v>196</v>
      </c>
      <c r="H74" s="8"/>
      <c r="I74" s="8">
        <v>5</v>
      </c>
      <c r="J74" s="42">
        <f t="shared" si="4"/>
        <v>201</v>
      </c>
      <c r="K74" s="8" t="s">
        <v>24</v>
      </c>
      <c r="L74" s="8" t="s">
        <v>26</v>
      </c>
      <c r="M74" s="8">
        <v>1</v>
      </c>
      <c r="N74" s="8" t="s">
        <v>57</v>
      </c>
      <c r="O74" s="4"/>
      <c r="P74" s="30">
        <v>43642</v>
      </c>
      <c r="Q74" s="38">
        <f t="shared" si="5"/>
        <v>65.33333333333333</v>
      </c>
    </row>
    <row r="75" spans="1:17" ht="15">
      <c r="A75" s="8">
        <v>60</v>
      </c>
      <c r="B75" s="13" t="s">
        <v>121</v>
      </c>
      <c r="C75" s="10"/>
      <c r="D75" s="10">
        <v>62</v>
      </c>
      <c r="E75" s="10">
        <v>62</v>
      </c>
      <c r="F75" s="10">
        <v>71</v>
      </c>
      <c r="G75" s="8">
        <f t="shared" si="3"/>
        <v>195</v>
      </c>
      <c r="H75" s="8"/>
      <c r="I75" s="8">
        <v>5</v>
      </c>
      <c r="J75" s="42">
        <f t="shared" si="4"/>
        <v>200</v>
      </c>
      <c r="K75" s="8" t="s">
        <v>24</v>
      </c>
      <c r="L75" s="8"/>
      <c r="M75" s="8">
        <v>1</v>
      </c>
      <c r="N75" s="8" t="s">
        <v>122</v>
      </c>
      <c r="O75" s="4"/>
      <c r="P75" s="30">
        <v>43649</v>
      </c>
      <c r="Q75" s="38">
        <f t="shared" si="5"/>
        <v>65</v>
      </c>
    </row>
    <row r="76" spans="1:17" ht="15">
      <c r="A76" s="8">
        <v>61</v>
      </c>
      <c r="B76" s="18" t="s">
        <v>209</v>
      </c>
      <c r="C76" s="8"/>
      <c r="D76" s="8">
        <v>62</v>
      </c>
      <c r="E76" s="8">
        <v>68</v>
      </c>
      <c r="F76" s="8">
        <v>69</v>
      </c>
      <c r="G76" s="10">
        <f t="shared" si="3"/>
        <v>199</v>
      </c>
      <c r="H76" s="8"/>
      <c r="I76" s="8">
        <v>4</v>
      </c>
      <c r="J76" s="42">
        <f t="shared" si="4"/>
        <v>203</v>
      </c>
      <c r="K76" s="8" t="s">
        <v>24</v>
      </c>
      <c r="L76" s="8" t="s">
        <v>26</v>
      </c>
      <c r="M76" s="8">
        <v>2</v>
      </c>
      <c r="N76" s="8" t="s">
        <v>210</v>
      </c>
      <c r="O76" s="4"/>
      <c r="P76" s="30">
        <v>43671</v>
      </c>
      <c r="Q76" s="38">
        <f t="shared" si="5"/>
        <v>66.33333333333333</v>
      </c>
    </row>
    <row r="77" spans="1:17" ht="15">
      <c r="A77" s="8">
        <v>62</v>
      </c>
      <c r="B77" s="18" t="s">
        <v>174</v>
      </c>
      <c r="C77" s="8"/>
      <c r="D77" s="8">
        <v>45</v>
      </c>
      <c r="E77" s="8">
        <v>53</v>
      </c>
      <c r="F77" s="8">
        <v>91</v>
      </c>
      <c r="G77" s="10">
        <f t="shared" si="3"/>
        <v>189</v>
      </c>
      <c r="H77" s="8">
        <v>3</v>
      </c>
      <c r="I77" s="8">
        <v>5</v>
      </c>
      <c r="J77" s="42">
        <f t="shared" si="4"/>
        <v>197</v>
      </c>
      <c r="K77" s="8" t="s">
        <v>24</v>
      </c>
      <c r="L77" s="8" t="s">
        <v>26</v>
      </c>
      <c r="M77" s="8">
        <v>1</v>
      </c>
      <c r="N77" s="8" t="s">
        <v>175</v>
      </c>
      <c r="O77" s="4"/>
      <c r="P77" s="30">
        <v>43661</v>
      </c>
      <c r="Q77" s="38">
        <f t="shared" si="5"/>
        <v>63</v>
      </c>
    </row>
    <row r="78" spans="1:20" s="9" customFormat="1" ht="15">
      <c r="A78" s="8">
        <v>63</v>
      </c>
      <c r="B78" s="31" t="s">
        <v>65</v>
      </c>
      <c r="C78" s="21" t="s">
        <v>40</v>
      </c>
      <c r="D78" s="21">
        <v>56</v>
      </c>
      <c r="E78" s="21">
        <v>55</v>
      </c>
      <c r="F78" s="21">
        <v>78</v>
      </c>
      <c r="G78" s="22">
        <f t="shared" si="3"/>
        <v>189</v>
      </c>
      <c r="H78" s="22"/>
      <c r="I78" s="22">
        <v>5</v>
      </c>
      <c r="J78" s="43">
        <f t="shared" si="4"/>
        <v>194</v>
      </c>
      <c r="K78" s="22" t="s">
        <v>24</v>
      </c>
      <c r="L78" s="22" t="s">
        <v>26</v>
      </c>
      <c r="M78" s="22">
        <v>3</v>
      </c>
      <c r="N78" s="22" t="s">
        <v>66</v>
      </c>
      <c r="O78" s="24"/>
      <c r="P78" s="29">
        <v>43642</v>
      </c>
      <c r="Q78" s="38">
        <f t="shared" si="5"/>
        <v>63</v>
      </c>
      <c r="T78" s="45"/>
    </row>
    <row r="79" spans="1:20" s="12" customFormat="1" ht="15">
      <c r="A79" s="8">
        <v>64</v>
      </c>
      <c r="B79" s="31" t="s">
        <v>202</v>
      </c>
      <c r="C79" s="21" t="s">
        <v>40</v>
      </c>
      <c r="D79" s="21">
        <v>68</v>
      </c>
      <c r="E79" s="21">
        <v>48</v>
      </c>
      <c r="F79" s="21">
        <v>78</v>
      </c>
      <c r="G79" s="22">
        <f t="shared" si="3"/>
        <v>194</v>
      </c>
      <c r="H79" s="22"/>
      <c r="I79" s="22">
        <v>5</v>
      </c>
      <c r="J79" s="43">
        <f t="shared" si="4"/>
        <v>199</v>
      </c>
      <c r="K79" s="22" t="s">
        <v>24</v>
      </c>
      <c r="L79" s="22"/>
      <c r="M79" s="22">
        <v>1</v>
      </c>
      <c r="N79" s="22" t="s">
        <v>203</v>
      </c>
      <c r="O79" s="24"/>
      <c r="P79" s="29">
        <v>43669</v>
      </c>
      <c r="Q79" s="38">
        <f t="shared" si="5"/>
        <v>64.66666666666667</v>
      </c>
      <c r="T79" s="46"/>
    </row>
    <row r="80" spans="1:17" ht="15">
      <c r="A80" s="8">
        <v>65</v>
      </c>
      <c r="B80" s="13" t="s">
        <v>141</v>
      </c>
      <c r="C80" s="10"/>
      <c r="D80" s="10">
        <v>45</v>
      </c>
      <c r="E80" s="10">
        <v>67</v>
      </c>
      <c r="F80" s="10">
        <v>72</v>
      </c>
      <c r="G80" s="8">
        <f aca="true" t="shared" si="6" ref="G80:G111">SUM(D80:F80)</f>
        <v>184</v>
      </c>
      <c r="H80" s="8"/>
      <c r="I80" s="8">
        <v>7</v>
      </c>
      <c r="J80" s="42">
        <f aca="true" t="shared" si="7" ref="J80:J111">SUM(D80:F80,H80:I80)</f>
        <v>191</v>
      </c>
      <c r="K80" s="8" t="s">
        <v>24</v>
      </c>
      <c r="L80" s="8"/>
      <c r="M80" s="8">
        <v>2</v>
      </c>
      <c r="N80" s="8" t="s">
        <v>142</v>
      </c>
      <c r="O80" s="4"/>
      <c r="P80" s="30">
        <v>43651</v>
      </c>
      <c r="Q80" s="38">
        <f aca="true" t="shared" si="8" ref="Q80:Q111">AVERAGE(D80:F80)</f>
        <v>61.333333333333336</v>
      </c>
    </row>
    <row r="81" spans="1:17" ht="15">
      <c r="A81" s="8">
        <v>66</v>
      </c>
      <c r="B81" s="36" t="s">
        <v>115</v>
      </c>
      <c r="C81" s="22" t="s">
        <v>40</v>
      </c>
      <c r="D81" s="22">
        <v>62</v>
      </c>
      <c r="E81" s="22">
        <v>52</v>
      </c>
      <c r="F81" s="22">
        <v>73</v>
      </c>
      <c r="G81" s="21">
        <f t="shared" si="6"/>
        <v>187</v>
      </c>
      <c r="H81" s="22"/>
      <c r="I81" s="22">
        <v>4</v>
      </c>
      <c r="J81" s="43">
        <f t="shared" si="7"/>
        <v>191</v>
      </c>
      <c r="K81" s="22" t="s">
        <v>24</v>
      </c>
      <c r="L81" s="22" t="s">
        <v>26</v>
      </c>
      <c r="M81" s="22">
        <v>1</v>
      </c>
      <c r="N81" s="22" t="s">
        <v>116</v>
      </c>
      <c r="O81" s="24"/>
      <c r="P81" s="29">
        <v>43648</v>
      </c>
      <c r="Q81" s="38">
        <f t="shared" si="8"/>
        <v>62.333333333333336</v>
      </c>
    </row>
    <row r="82" spans="1:17" ht="15">
      <c r="A82" s="8">
        <v>67</v>
      </c>
      <c r="B82" s="31" t="s">
        <v>44</v>
      </c>
      <c r="C82" s="21" t="s">
        <v>40</v>
      </c>
      <c r="D82" s="21">
        <v>39</v>
      </c>
      <c r="E82" s="21">
        <v>74</v>
      </c>
      <c r="F82" s="21">
        <v>67</v>
      </c>
      <c r="G82" s="22">
        <f t="shared" si="6"/>
        <v>180</v>
      </c>
      <c r="H82" s="22">
        <v>5</v>
      </c>
      <c r="I82" s="22">
        <v>3</v>
      </c>
      <c r="J82" s="43">
        <f t="shared" si="7"/>
        <v>188</v>
      </c>
      <c r="K82" s="22" t="s">
        <v>24</v>
      </c>
      <c r="L82" s="22" t="s">
        <v>26</v>
      </c>
      <c r="M82" s="22">
        <v>1</v>
      </c>
      <c r="N82" s="22" t="s">
        <v>45</v>
      </c>
      <c r="O82" s="24"/>
      <c r="P82" s="30">
        <v>43641</v>
      </c>
      <c r="Q82" s="38">
        <f t="shared" si="8"/>
        <v>60</v>
      </c>
    </row>
    <row r="83" spans="1:17" ht="15">
      <c r="A83" s="8">
        <v>68</v>
      </c>
      <c r="B83" s="18" t="s">
        <v>164</v>
      </c>
      <c r="C83" s="8"/>
      <c r="D83" s="8">
        <v>45</v>
      </c>
      <c r="E83" s="8">
        <v>66</v>
      </c>
      <c r="F83" s="8">
        <v>73</v>
      </c>
      <c r="G83" s="10">
        <f t="shared" si="6"/>
        <v>184</v>
      </c>
      <c r="H83" s="8"/>
      <c r="I83" s="8">
        <v>4</v>
      </c>
      <c r="J83" s="42">
        <f t="shared" si="7"/>
        <v>188</v>
      </c>
      <c r="K83" s="8" t="s">
        <v>24</v>
      </c>
      <c r="L83" s="8"/>
      <c r="M83" s="8">
        <v>1</v>
      </c>
      <c r="N83" s="8" t="s">
        <v>165</v>
      </c>
      <c r="O83" s="4"/>
      <c r="P83" s="30">
        <v>43657</v>
      </c>
      <c r="Q83" s="38">
        <f t="shared" si="8"/>
        <v>61.333333333333336</v>
      </c>
    </row>
    <row r="84" spans="1:20" s="26" customFormat="1" ht="15">
      <c r="A84" s="8">
        <v>69</v>
      </c>
      <c r="B84" s="36" t="s">
        <v>160</v>
      </c>
      <c r="C84" s="22" t="s">
        <v>40</v>
      </c>
      <c r="D84" s="22">
        <v>70</v>
      </c>
      <c r="E84" s="22">
        <v>49</v>
      </c>
      <c r="F84" s="22">
        <v>62</v>
      </c>
      <c r="G84" s="21">
        <f t="shared" si="6"/>
        <v>181</v>
      </c>
      <c r="H84" s="22">
        <v>3</v>
      </c>
      <c r="I84" s="22">
        <v>2</v>
      </c>
      <c r="J84" s="43">
        <f t="shared" si="7"/>
        <v>186</v>
      </c>
      <c r="K84" s="22" t="s">
        <v>24</v>
      </c>
      <c r="L84" s="22" t="s">
        <v>26</v>
      </c>
      <c r="M84" s="22">
        <v>1</v>
      </c>
      <c r="N84" s="22" t="s">
        <v>161</v>
      </c>
      <c r="O84" s="24"/>
      <c r="P84" s="29">
        <v>43656</v>
      </c>
      <c r="Q84" s="68">
        <f t="shared" si="8"/>
        <v>60.333333333333336</v>
      </c>
      <c r="T84" s="50"/>
    </row>
    <row r="85" spans="1:17" ht="15">
      <c r="A85" s="8">
        <v>70</v>
      </c>
      <c r="B85" s="13" t="s">
        <v>84</v>
      </c>
      <c r="C85" s="10"/>
      <c r="D85" s="10">
        <v>45</v>
      </c>
      <c r="E85" s="10">
        <v>51</v>
      </c>
      <c r="F85" s="10">
        <v>85</v>
      </c>
      <c r="G85" s="8">
        <f t="shared" si="6"/>
        <v>181</v>
      </c>
      <c r="H85" s="8"/>
      <c r="I85" s="8">
        <v>4</v>
      </c>
      <c r="J85" s="42">
        <f t="shared" si="7"/>
        <v>185</v>
      </c>
      <c r="K85" s="8" t="s">
        <v>24</v>
      </c>
      <c r="L85" s="8"/>
      <c r="M85" s="8">
        <v>1</v>
      </c>
      <c r="N85" s="8" t="s">
        <v>85</v>
      </c>
      <c r="O85" s="4"/>
      <c r="P85" s="30">
        <v>43643</v>
      </c>
      <c r="Q85" s="38">
        <f t="shared" si="8"/>
        <v>60.333333333333336</v>
      </c>
    </row>
    <row r="86" spans="1:17" ht="15">
      <c r="A86" s="8">
        <v>71</v>
      </c>
      <c r="B86" s="13" t="s">
        <v>123</v>
      </c>
      <c r="C86" s="10"/>
      <c r="D86" s="10">
        <v>56</v>
      </c>
      <c r="E86" s="10">
        <v>53</v>
      </c>
      <c r="F86" s="10">
        <v>69</v>
      </c>
      <c r="G86" s="8">
        <f t="shared" si="6"/>
        <v>178</v>
      </c>
      <c r="H86" s="8"/>
      <c r="I86" s="8">
        <v>6</v>
      </c>
      <c r="J86" s="42">
        <f t="shared" si="7"/>
        <v>184</v>
      </c>
      <c r="K86" s="8" t="s">
        <v>24</v>
      </c>
      <c r="L86" s="8" t="s">
        <v>26</v>
      </c>
      <c r="M86" s="8">
        <v>2</v>
      </c>
      <c r="N86" s="8" t="s">
        <v>124</v>
      </c>
      <c r="O86" s="4"/>
      <c r="P86" s="30">
        <v>43649</v>
      </c>
      <c r="Q86" s="38">
        <f t="shared" si="8"/>
        <v>59.333333333333336</v>
      </c>
    </row>
    <row r="87" spans="1:17" ht="15">
      <c r="A87" s="8">
        <v>72</v>
      </c>
      <c r="B87" s="31" t="s">
        <v>72</v>
      </c>
      <c r="C87" s="21" t="s">
        <v>40</v>
      </c>
      <c r="D87" s="21">
        <v>39</v>
      </c>
      <c r="E87" s="21">
        <v>66</v>
      </c>
      <c r="F87" s="21">
        <v>73</v>
      </c>
      <c r="G87" s="22">
        <f t="shared" si="6"/>
        <v>178</v>
      </c>
      <c r="H87" s="22"/>
      <c r="I87" s="22">
        <v>5</v>
      </c>
      <c r="J87" s="43">
        <f t="shared" si="7"/>
        <v>183</v>
      </c>
      <c r="K87" s="22" t="s">
        <v>24</v>
      </c>
      <c r="L87" s="22" t="s">
        <v>26</v>
      </c>
      <c r="M87" s="22">
        <v>2</v>
      </c>
      <c r="N87" s="22" t="s">
        <v>73</v>
      </c>
      <c r="O87" s="24"/>
      <c r="P87" s="29">
        <v>43643</v>
      </c>
      <c r="Q87" s="68">
        <f t="shared" si="8"/>
        <v>59.333333333333336</v>
      </c>
    </row>
    <row r="88" spans="1:20" s="9" customFormat="1" ht="15">
      <c r="A88" s="8">
        <v>73</v>
      </c>
      <c r="B88" s="13" t="s">
        <v>23</v>
      </c>
      <c r="C88" s="10"/>
      <c r="D88" s="10">
        <v>56</v>
      </c>
      <c r="E88" s="10">
        <v>52</v>
      </c>
      <c r="F88" s="10">
        <v>66</v>
      </c>
      <c r="G88" s="8">
        <f t="shared" si="6"/>
        <v>174</v>
      </c>
      <c r="H88" s="8">
        <v>3</v>
      </c>
      <c r="I88" s="8">
        <v>4</v>
      </c>
      <c r="J88" s="42">
        <f t="shared" si="7"/>
        <v>181</v>
      </c>
      <c r="K88" s="8" t="s">
        <v>24</v>
      </c>
      <c r="L88" s="8" t="s">
        <v>26</v>
      </c>
      <c r="M88" s="8">
        <v>1</v>
      </c>
      <c r="N88" s="8" t="s">
        <v>25</v>
      </c>
      <c r="O88" s="4"/>
      <c r="P88" s="30">
        <v>43640</v>
      </c>
      <c r="Q88" s="38">
        <f t="shared" si="8"/>
        <v>58</v>
      </c>
      <c r="R88" s="12"/>
      <c r="T88" s="45"/>
    </row>
    <row r="89" spans="1:20" s="9" customFormat="1" ht="15">
      <c r="A89" s="8">
        <v>74</v>
      </c>
      <c r="B89" s="18" t="s">
        <v>42</v>
      </c>
      <c r="C89" s="8"/>
      <c r="D89" s="8">
        <v>45</v>
      </c>
      <c r="E89" s="8">
        <v>47</v>
      </c>
      <c r="F89" s="8">
        <v>85</v>
      </c>
      <c r="G89" s="10">
        <f t="shared" si="6"/>
        <v>177</v>
      </c>
      <c r="H89" s="8"/>
      <c r="I89" s="8">
        <v>3</v>
      </c>
      <c r="J89" s="42">
        <f t="shared" si="7"/>
        <v>180</v>
      </c>
      <c r="K89" s="8" t="s">
        <v>24</v>
      </c>
      <c r="L89" s="8" t="s">
        <v>26</v>
      </c>
      <c r="M89" s="8">
        <v>2</v>
      </c>
      <c r="N89" s="8" t="s">
        <v>43</v>
      </c>
      <c r="O89" s="4"/>
      <c r="P89" s="30">
        <v>43641</v>
      </c>
      <c r="Q89" s="38">
        <f t="shared" si="8"/>
        <v>59</v>
      </c>
      <c r="T89" s="50" t="s">
        <v>193</v>
      </c>
    </row>
    <row r="90" spans="1:20" s="9" customFormat="1" ht="15">
      <c r="A90" s="8">
        <v>75</v>
      </c>
      <c r="B90" s="18" t="s">
        <v>90</v>
      </c>
      <c r="C90" s="8"/>
      <c r="D90" s="8">
        <v>50</v>
      </c>
      <c r="E90" s="8">
        <v>53</v>
      </c>
      <c r="F90" s="8">
        <v>69</v>
      </c>
      <c r="G90" s="10">
        <f t="shared" si="6"/>
        <v>172</v>
      </c>
      <c r="H90" s="8"/>
      <c r="I90" s="8">
        <v>5</v>
      </c>
      <c r="J90" s="42">
        <f t="shared" si="7"/>
        <v>177</v>
      </c>
      <c r="K90" s="8" t="s">
        <v>24</v>
      </c>
      <c r="L90" s="8" t="s">
        <v>26</v>
      </c>
      <c r="M90" s="8">
        <v>1</v>
      </c>
      <c r="N90" s="8" t="s">
        <v>91</v>
      </c>
      <c r="O90" s="4"/>
      <c r="P90" s="30">
        <v>43644</v>
      </c>
      <c r="Q90" s="38">
        <f t="shared" si="8"/>
        <v>57.333333333333336</v>
      </c>
      <c r="T90" s="45"/>
    </row>
    <row r="91" spans="1:20" s="9" customFormat="1" ht="15">
      <c r="A91" s="8">
        <v>76</v>
      </c>
      <c r="B91" s="31" t="s">
        <v>147</v>
      </c>
      <c r="C91" s="21" t="s">
        <v>40</v>
      </c>
      <c r="D91" s="21">
        <v>56</v>
      </c>
      <c r="E91" s="21">
        <v>52</v>
      </c>
      <c r="F91" s="21">
        <v>61</v>
      </c>
      <c r="G91" s="22">
        <f t="shared" si="6"/>
        <v>169</v>
      </c>
      <c r="H91" s="22">
        <v>3</v>
      </c>
      <c r="I91" s="22">
        <v>4</v>
      </c>
      <c r="J91" s="43">
        <f t="shared" si="7"/>
        <v>176</v>
      </c>
      <c r="K91" s="22" t="s">
        <v>24</v>
      </c>
      <c r="L91" s="22" t="s">
        <v>26</v>
      </c>
      <c r="M91" s="22">
        <v>1</v>
      </c>
      <c r="N91" s="22" t="s">
        <v>148</v>
      </c>
      <c r="O91" s="24"/>
      <c r="P91" s="29">
        <v>43654</v>
      </c>
      <c r="Q91" s="38">
        <f t="shared" si="8"/>
        <v>56.333333333333336</v>
      </c>
      <c r="T91" s="45"/>
    </row>
    <row r="92" spans="1:20" s="9" customFormat="1" ht="15">
      <c r="A92" s="8">
        <v>77</v>
      </c>
      <c r="B92" s="35" t="s">
        <v>34</v>
      </c>
      <c r="C92" s="10"/>
      <c r="D92" s="10">
        <v>39</v>
      </c>
      <c r="E92" s="10">
        <v>54</v>
      </c>
      <c r="F92" s="10">
        <v>78</v>
      </c>
      <c r="G92" s="8">
        <f t="shared" si="6"/>
        <v>171</v>
      </c>
      <c r="H92" s="8"/>
      <c r="I92" s="8">
        <v>5</v>
      </c>
      <c r="J92" s="42">
        <f t="shared" si="7"/>
        <v>176</v>
      </c>
      <c r="K92" s="8" t="s">
        <v>24</v>
      </c>
      <c r="L92" s="8" t="s">
        <v>26</v>
      </c>
      <c r="M92" s="8">
        <v>1</v>
      </c>
      <c r="N92" s="8" t="s">
        <v>38</v>
      </c>
      <c r="O92" s="4"/>
      <c r="P92" s="30">
        <v>43641</v>
      </c>
      <c r="Q92" s="38">
        <f t="shared" si="8"/>
        <v>57</v>
      </c>
      <c r="T92" s="45"/>
    </row>
    <row r="93" spans="1:17" ht="15">
      <c r="A93" s="8">
        <v>78</v>
      </c>
      <c r="B93" s="13" t="s">
        <v>158</v>
      </c>
      <c r="C93" s="10"/>
      <c r="D93" s="10">
        <v>50</v>
      </c>
      <c r="E93" s="10">
        <v>61</v>
      </c>
      <c r="F93" s="10">
        <v>61</v>
      </c>
      <c r="G93" s="8">
        <f t="shared" si="6"/>
        <v>172</v>
      </c>
      <c r="H93" s="8"/>
      <c r="I93" s="8">
        <v>4</v>
      </c>
      <c r="J93" s="42">
        <f t="shared" si="7"/>
        <v>176</v>
      </c>
      <c r="K93" s="8" t="s">
        <v>24</v>
      </c>
      <c r="L93" s="8" t="s">
        <v>26</v>
      </c>
      <c r="M93" s="8">
        <v>1</v>
      </c>
      <c r="N93" s="8" t="s">
        <v>159</v>
      </c>
      <c r="O93" s="4"/>
      <c r="P93" s="30">
        <v>43656</v>
      </c>
      <c r="Q93" s="38">
        <f t="shared" si="8"/>
        <v>57.333333333333336</v>
      </c>
    </row>
    <row r="94" spans="1:17" ht="15">
      <c r="A94" s="8">
        <v>79</v>
      </c>
      <c r="B94" s="13" t="s">
        <v>68</v>
      </c>
      <c r="C94" s="10"/>
      <c r="D94" s="10">
        <v>45</v>
      </c>
      <c r="E94" s="10">
        <v>51</v>
      </c>
      <c r="F94" s="10">
        <v>69</v>
      </c>
      <c r="G94" s="8">
        <f t="shared" si="6"/>
        <v>165</v>
      </c>
      <c r="H94" s="8"/>
      <c r="I94" s="8">
        <v>8</v>
      </c>
      <c r="J94" s="42">
        <f t="shared" si="7"/>
        <v>173</v>
      </c>
      <c r="K94" s="8" t="s">
        <v>24</v>
      </c>
      <c r="L94" s="8" t="s">
        <v>26</v>
      </c>
      <c r="M94" s="8">
        <v>2</v>
      </c>
      <c r="N94" s="8" t="s">
        <v>69</v>
      </c>
      <c r="O94" s="4"/>
      <c r="P94" s="30">
        <v>43643</v>
      </c>
      <c r="Q94" s="38">
        <f t="shared" si="8"/>
        <v>55</v>
      </c>
    </row>
    <row r="95" spans="1:20" s="26" customFormat="1" ht="15">
      <c r="A95" s="8">
        <v>80</v>
      </c>
      <c r="B95" s="13" t="s">
        <v>80</v>
      </c>
      <c r="C95" s="10"/>
      <c r="D95" s="10">
        <v>33</v>
      </c>
      <c r="E95" s="10">
        <v>48</v>
      </c>
      <c r="F95" s="10">
        <v>82</v>
      </c>
      <c r="G95" s="8">
        <f t="shared" si="6"/>
        <v>163</v>
      </c>
      <c r="H95" s="8">
        <v>3</v>
      </c>
      <c r="I95" s="8">
        <v>7</v>
      </c>
      <c r="J95" s="42">
        <f t="shared" si="7"/>
        <v>173</v>
      </c>
      <c r="K95" s="8" t="s">
        <v>24</v>
      </c>
      <c r="L95" s="8" t="s">
        <v>26</v>
      </c>
      <c r="M95" s="8">
        <v>1</v>
      </c>
      <c r="N95" s="8" t="s">
        <v>81</v>
      </c>
      <c r="O95" s="4"/>
      <c r="P95" s="30">
        <v>43643</v>
      </c>
      <c r="Q95" s="38">
        <f t="shared" si="8"/>
        <v>54.333333333333336</v>
      </c>
      <c r="T95" s="50"/>
    </row>
    <row r="96" spans="1:17" ht="15">
      <c r="A96" s="8">
        <v>81</v>
      </c>
      <c r="B96" s="36" t="s">
        <v>46</v>
      </c>
      <c r="C96" s="22" t="s">
        <v>40</v>
      </c>
      <c r="D96" s="22">
        <v>45</v>
      </c>
      <c r="E96" s="22">
        <v>51</v>
      </c>
      <c r="F96" s="22">
        <v>70</v>
      </c>
      <c r="G96" s="21">
        <f t="shared" si="6"/>
        <v>166</v>
      </c>
      <c r="H96" s="22">
        <v>1</v>
      </c>
      <c r="I96" s="22">
        <v>3</v>
      </c>
      <c r="J96" s="43">
        <f t="shared" si="7"/>
        <v>170</v>
      </c>
      <c r="K96" s="22" t="s">
        <v>24</v>
      </c>
      <c r="L96" s="22" t="s">
        <v>26</v>
      </c>
      <c r="M96" s="22">
        <v>2</v>
      </c>
      <c r="N96" s="22" t="s">
        <v>47</v>
      </c>
      <c r="O96" s="24"/>
      <c r="P96" s="29">
        <v>43641</v>
      </c>
      <c r="Q96" s="38">
        <f t="shared" si="8"/>
        <v>55.333333333333336</v>
      </c>
    </row>
    <row r="97" spans="1:20" ht="15">
      <c r="A97" s="8">
        <v>82</v>
      </c>
      <c r="B97" s="55" t="s">
        <v>206</v>
      </c>
      <c r="C97" s="56"/>
      <c r="D97" s="56">
        <v>50</v>
      </c>
      <c r="E97" s="56">
        <v>47</v>
      </c>
      <c r="F97" s="56">
        <v>66</v>
      </c>
      <c r="G97" s="56">
        <f t="shared" si="6"/>
        <v>163</v>
      </c>
      <c r="H97" s="56"/>
      <c r="I97" s="56">
        <v>6</v>
      </c>
      <c r="J97" s="57">
        <f t="shared" si="7"/>
        <v>169</v>
      </c>
      <c r="K97" s="56" t="s">
        <v>24</v>
      </c>
      <c r="L97" s="56" t="s">
        <v>26</v>
      </c>
      <c r="M97" s="56">
        <v>1</v>
      </c>
      <c r="N97" s="56" t="s">
        <v>151</v>
      </c>
      <c r="O97" s="58"/>
      <c r="P97" s="69">
        <v>43655</v>
      </c>
      <c r="Q97" s="38">
        <f t="shared" si="8"/>
        <v>54.333333333333336</v>
      </c>
      <c r="T97"/>
    </row>
    <row r="98" spans="1:17" ht="15">
      <c r="A98" s="8">
        <v>83</v>
      </c>
      <c r="B98" s="13" t="s">
        <v>196</v>
      </c>
      <c r="C98" s="10"/>
      <c r="D98" s="10">
        <v>33</v>
      </c>
      <c r="E98" s="10">
        <v>64</v>
      </c>
      <c r="F98" s="10">
        <v>72</v>
      </c>
      <c r="G98" s="8">
        <f t="shared" si="6"/>
        <v>169</v>
      </c>
      <c r="H98" s="8"/>
      <c r="I98" s="8">
        <v>6</v>
      </c>
      <c r="J98" s="42">
        <f t="shared" si="7"/>
        <v>175</v>
      </c>
      <c r="K98" s="8" t="s">
        <v>24</v>
      </c>
      <c r="L98" s="8" t="s">
        <v>26</v>
      </c>
      <c r="M98" s="8">
        <v>3</v>
      </c>
      <c r="N98" s="8" t="s">
        <v>197</v>
      </c>
      <c r="O98" s="4"/>
      <c r="P98" s="30">
        <v>43668</v>
      </c>
      <c r="Q98" s="38">
        <f t="shared" si="8"/>
        <v>56.333333333333336</v>
      </c>
    </row>
    <row r="99" spans="1:17" ht="15">
      <c r="A99" s="8">
        <v>84</v>
      </c>
      <c r="B99" s="13" t="s">
        <v>172</v>
      </c>
      <c r="C99" s="10"/>
      <c r="D99" s="10">
        <v>45</v>
      </c>
      <c r="E99" s="10">
        <v>56</v>
      </c>
      <c r="F99" s="10">
        <v>65</v>
      </c>
      <c r="G99" s="8">
        <f t="shared" si="6"/>
        <v>166</v>
      </c>
      <c r="H99" s="8"/>
      <c r="I99" s="8">
        <v>2</v>
      </c>
      <c r="J99" s="42">
        <f t="shared" si="7"/>
        <v>168</v>
      </c>
      <c r="K99" s="8" t="s">
        <v>24</v>
      </c>
      <c r="L99" s="8" t="s">
        <v>26</v>
      </c>
      <c r="M99" s="8">
        <v>1</v>
      </c>
      <c r="N99" s="8" t="s">
        <v>173</v>
      </c>
      <c r="O99" s="4"/>
      <c r="P99" s="30">
        <v>43661</v>
      </c>
      <c r="Q99" s="38">
        <f t="shared" si="8"/>
        <v>55.333333333333336</v>
      </c>
    </row>
    <row r="100" spans="1:17" ht="15">
      <c r="A100" s="8">
        <v>85</v>
      </c>
      <c r="B100" s="13" t="s">
        <v>96</v>
      </c>
      <c r="C100" s="10"/>
      <c r="D100" s="10">
        <v>39</v>
      </c>
      <c r="E100" s="10">
        <v>52</v>
      </c>
      <c r="F100" s="10">
        <v>66</v>
      </c>
      <c r="G100" s="8">
        <f t="shared" si="6"/>
        <v>157</v>
      </c>
      <c r="H100" s="8"/>
      <c r="I100" s="8">
        <v>5</v>
      </c>
      <c r="J100" s="42">
        <f t="shared" si="7"/>
        <v>162</v>
      </c>
      <c r="K100" s="8" t="s">
        <v>24</v>
      </c>
      <c r="L100" s="8" t="s">
        <v>26</v>
      </c>
      <c r="M100" s="8">
        <v>2</v>
      </c>
      <c r="N100" s="8" t="s">
        <v>97</v>
      </c>
      <c r="O100" s="4"/>
      <c r="P100" s="30">
        <v>43644</v>
      </c>
      <c r="Q100" s="38">
        <f t="shared" si="8"/>
        <v>52.333333333333336</v>
      </c>
    </row>
    <row r="101" spans="1:17" ht="15">
      <c r="A101" s="8">
        <v>86</v>
      </c>
      <c r="B101" s="36" t="s">
        <v>102</v>
      </c>
      <c r="C101" s="22" t="s">
        <v>40</v>
      </c>
      <c r="D101" s="22">
        <v>45</v>
      </c>
      <c r="E101" s="22">
        <v>54</v>
      </c>
      <c r="F101" s="22">
        <v>60</v>
      </c>
      <c r="G101" s="21">
        <f t="shared" si="6"/>
        <v>159</v>
      </c>
      <c r="H101" s="22"/>
      <c r="I101" s="22">
        <v>2</v>
      </c>
      <c r="J101" s="43">
        <f t="shared" si="7"/>
        <v>161</v>
      </c>
      <c r="K101" s="22" t="s">
        <v>24</v>
      </c>
      <c r="L101" s="22" t="s">
        <v>26</v>
      </c>
      <c r="M101" s="22">
        <v>2</v>
      </c>
      <c r="N101" s="22" t="s">
        <v>103</v>
      </c>
      <c r="O101" s="24"/>
      <c r="P101" s="29">
        <v>43642</v>
      </c>
      <c r="Q101" s="68">
        <f t="shared" si="8"/>
        <v>53</v>
      </c>
    </row>
    <row r="102" spans="1:17" ht="15">
      <c r="A102" s="8">
        <v>87</v>
      </c>
      <c r="B102" s="13" t="s">
        <v>48</v>
      </c>
      <c r="C102" s="10"/>
      <c r="D102" s="10">
        <v>39</v>
      </c>
      <c r="E102" s="10">
        <v>47</v>
      </c>
      <c r="F102" s="10">
        <v>69</v>
      </c>
      <c r="G102" s="8">
        <f t="shared" si="6"/>
        <v>155</v>
      </c>
      <c r="H102" s="8"/>
      <c r="I102" s="8">
        <v>3</v>
      </c>
      <c r="J102" s="42">
        <f t="shared" si="7"/>
        <v>158</v>
      </c>
      <c r="K102" s="8" t="s">
        <v>24</v>
      </c>
      <c r="L102" s="8" t="s">
        <v>26</v>
      </c>
      <c r="M102" s="8">
        <v>2</v>
      </c>
      <c r="N102" s="8" t="s">
        <v>49</v>
      </c>
      <c r="O102" s="4"/>
      <c r="P102" s="30">
        <v>43641</v>
      </c>
      <c r="Q102" s="38">
        <f t="shared" si="8"/>
        <v>51.666666666666664</v>
      </c>
    </row>
    <row r="103" spans="1:17" ht="15">
      <c r="A103" s="8">
        <v>88</v>
      </c>
      <c r="B103" s="18" t="s">
        <v>50</v>
      </c>
      <c r="C103" s="8"/>
      <c r="D103" s="8">
        <v>33</v>
      </c>
      <c r="E103" s="8">
        <v>47</v>
      </c>
      <c r="F103" s="8">
        <v>55</v>
      </c>
      <c r="G103" s="10">
        <f t="shared" si="6"/>
        <v>135</v>
      </c>
      <c r="H103" s="8"/>
      <c r="I103" s="8">
        <v>1</v>
      </c>
      <c r="J103" s="42">
        <f t="shared" si="7"/>
        <v>136</v>
      </c>
      <c r="K103" s="8" t="s">
        <v>24</v>
      </c>
      <c r="L103" s="8" t="s">
        <v>26</v>
      </c>
      <c r="M103" s="8">
        <v>2</v>
      </c>
      <c r="N103" s="8" t="s">
        <v>51</v>
      </c>
      <c r="O103" s="4"/>
      <c r="P103" s="30">
        <v>43642</v>
      </c>
      <c r="Q103" s="38">
        <f t="shared" si="8"/>
        <v>45</v>
      </c>
    </row>
    <row r="104" spans="1:17" ht="15">
      <c r="A104" s="8">
        <v>89</v>
      </c>
      <c r="B104" s="18" t="s">
        <v>98</v>
      </c>
      <c r="C104" s="8"/>
      <c r="D104" s="8">
        <v>33</v>
      </c>
      <c r="E104" s="8">
        <v>46</v>
      </c>
      <c r="F104" s="8">
        <v>51</v>
      </c>
      <c r="G104" s="10">
        <f t="shared" si="6"/>
        <v>130</v>
      </c>
      <c r="H104" s="8"/>
      <c r="I104" s="8">
        <v>1</v>
      </c>
      <c r="J104" s="42">
        <f t="shared" si="7"/>
        <v>131</v>
      </c>
      <c r="K104" s="8" t="s">
        <v>24</v>
      </c>
      <c r="L104" s="8"/>
      <c r="M104" s="8">
        <v>3</v>
      </c>
      <c r="N104" s="8" t="s">
        <v>99</v>
      </c>
      <c r="O104" s="4"/>
      <c r="P104" s="30">
        <v>43644</v>
      </c>
      <c r="Q104" s="38">
        <f t="shared" si="8"/>
        <v>43.333333333333336</v>
      </c>
    </row>
    <row r="105" spans="1:17" ht="15">
      <c r="A105" s="8">
        <v>90</v>
      </c>
      <c r="B105" s="18"/>
      <c r="C105" s="8"/>
      <c r="D105" s="8"/>
      <c r="E105" s="8"/>
      <c r="F105" s="8"/>
      <c r="G105" s="10">
        <f t="shared" si="6"/>
        <v>0</v>
      </c>
      <c r="H105" s="8"/>
      <c r="I105" s="8"/>
      <c r="J105" s="42">
        <f t="shared" si="7"/>
        <v>0</v>
      </c>
      <c r="K105" s="8"/>
      <c r="L105" s="8"/>
      <c r="M105" s="8"/>
      <c r="N105" s="8"/>
      <c r="O105" s="4"/>
      <c r="P105" s="70"/>
      <c r="Q105" s="38" t="e">
        <f t="shared" si="8"/>
        <v>#DIV/0!</v>
      </c>
    </row>
    <row r="106" spans="1:17" ht="15">
      <c r="A106" s="8">
        <v>91</v>
      </c>
      <c r="B106" s="13"/>
      <c r="C106" s="10"/>
      <c r="D106" s="10"/>
      <c r="E106" s="10"/>
      <c r="F106" s="10"/>
      <c r="G106" s="8">
        <f t="shared" si="6"/>
        <v>0</v>
      </c>
      <c r="H106" s="8"/>
      <c r="I106" s="8"/>
      <c r="J106" s="42">
        <f t="shared" si="7"/>
        <v>0</v>
      </c>
      <c r="K106" s="8"/>
      <c r="L106" s="8"/>
      <c r="M106" s="8"/>
      <c r="N106" s="8"/>
      <c r="O106" s="4"/>
      <c r="P106" s="70"/>
      <c r="Q106" s="38" t="e">
        <f t="shared" si="8"/>
        <v>#DIV/0!</v>
      </c>
    </row>
    <row r="107" spans="1:17" ht="15">
      <c r="A107" s="8">
        <v>92</v>
      </c>
      <c r="B107" s="18"/>
      <c r="C107" s="8"/>
      <c r="D107" s="8"/>
      <c r="E107" s="8"/>
      <c r="F107" s="8"/>
      <c r="G107" s="10">
        <f t="shared" si="6"/>
        <v>0</v>
      </c>
      <c r="H107" s="8"/>
      <c r="I107" s="8"/>
      <c r="J107" s="42">
        <f t="shared" si="7"/>
        <v>0</v>
      </c>
      <c r="K107" s="8"/>
      <c r="L107" s="8"/>
      <c r="M107" s="8"/>
      <c r="N107" s="8"/>
      <c r="O107" s="4"/>
      <c r="P107" s="70"/>
      <c r="Q107" s="38" t="e">
        <f t="shared" si="8"/>
        <v>#DIV/0!</v>
      </c>
    </row>
    <row r="108" spans="1:17" ht="15">
      <c r="A108" s="8">
        <v>93</v>
      </c>
      <c r="B108" s="13"/>
      <c r="C108" s="10"/>
      <c r="D108" s="10"/>
      <c r="E108" s="10"/>
      <c r="F108" s="10"/>
      <c r="G108" s="8">
        <f t="shared" si="6"/>
        <v>0</v>
      </c>
      <c r="H108" s="8"/>
      <c r="I108" s="8"/>
      <c r="J108" s="42">
        <f t="shared" si="7"/>
        <v>0</v>
      </c>
      <c r="K108" s="8"/>
      <c r="L108" s="8"/>
      <c r="M108" s="8"/>
      <c r="N108" s="8"/>
      <c r="O108" s="4"/>
      <c r="P108" s="70"/>
      <c r="Q108" s="38" t="e">
        <f t="shared" si="8"/>
        <v>#DIV/0!</v>
      </c>
    </row>
    <row r="109" spans="1:17" ht="15">
      <c r="A109" s="8">
        <v>94</v>
      </c>
      <c r="B109" s="18"/>
      <c r="C109" s="8"/>
      <c r="D109" s="8"/>
      <c r="E109" s="8"/>
      <c r="F109" s="8"/>
      <c r="G109" s="10">
        <f t="shared" si="6"/>
        <v>0</v>
      </c>
      <c r="H109" s="8"/>
      <c r="I109" s="8"/>
      <c r="J109" s="42">
        <f t="shared" si="7"/>
        <v>0</v>
      </c>
      <c r="K109" s="8"/>
      <c r="L109" s="8"/>
      <c r="M109" s="8"/>
      <c r="N109" s="8"/>
      <c r="O109" s="4"/>
      <c r="P109" s="70"/>
      <c r="Q109" s="38" t="e">
        <f t="shared" si="8"/>
        <v>#DIV/0!</v>
      </c>
    </row>
    <row r="110" spans="1:17" ht="15">
      <c r="A110" s="7">
        <v>95</v>
      </c>
      <c r="B110" s="13"/>
      <c r="C110" s="10"/>
      <c r="D110" s="10"/>
      <c r="E110" s="10"/>
      <c r="F110" s="10"/>
      <c r="G110" s="8">
        <f t="shared" si="6"/>
        <v>0</v>
      </c>
      <c r="H110" s="8"/>
      <c r="I110" s="8"/>
      <c r="J110" s="42">
        <f t="shared" si="7"/>
        <v>0</v>
      </c>
      <c r="K110" s="8"/>
      <c r="L110" s="8"/>
      <c r="M110" s="8"/>
      <c r="N110" s="8"/>
      <c r="O110" s="4"/>
      <c r="P110" s="70"/>
      <c r="Q110" s="38" t="e">
        <f t="shared" si="8"/>
        <v>#DIV/0!</v>
      </c>
    </row>
    <row r="111" spans="1:17" ht="15">
      <c r="A111" s="8">
        <v>96</v>
      </c>
      <c r="B111" s="18"/>
      <c r="C111" s="8"/>
      <c r="D111" s="8"/>
      <c r="E111" s="8"/>
      <c r="F111" s="8"/>
      <c r="G111" s="10">
        <f t="shared" si="6"/>
        <v>0</v>
      </c>
      <c r="H111" s="8"/>
      <c r="I111" s="8"/>
      <c r="J111" s="42">
        <f t="shared" si="7"/>
        <v>0</v>
      </c>
      <c r="K111" s="8"/>
      <c r="L111" s="8"/>
      <c r="M111" s="8"/>
      <c r="N111" s="8"/>
      <c r="O111" s="4"/>
      <c r="P111" s="70"/>
      <c r="Q111" s="38" t="e">
        <f t="shared" si="8"/>
        <v>#DIV/0!</v>
      </c>
    </row>
    <row r="112" spans="1:17" ht="15">
      <c r="A112" s="7">
        <v>97</v>
      </c>
      <c r="B112" s="18"/>
      <c r="C112" s="8"/>
      <c r="D112" s="8"/>
      <c r="E112" s="8"/>
      <c r="F112" s="8"/>
      <c r="G112" s="10">
        <f>SUM(D112:F112)</f>
        <v>0</v>
      </c>
      <c r="H112" s="8"/>
      <c r="I112" s="8"/>
      <c r="J112" s="42">
        <f>SUM(D112:F112,H112:I112)</f>
        <v>0</v>
      </c>
      <c r="K112" s="8"/>
      <c r="L112" s="8"/>
      <c r="M112" s="8"/>
      <c r="N112" s="8"/>
      <c r="O112" s="4"/>
      <c r="P112" s="70"/>
      <c r="Q112" s="38" t="e">
        <f>AVERAGE(D112:F112)</f>
        <v>#DIV/0!</v>
      </c>
    </row>
    <row r="113" spans="1:17" ht="15">
      <c r="A113" s="7">
        <v>98</v>
      </c>
      <c r="B113" s="13"/>
      <c r="C113" s="10"/>
      <c r="D113" s="10"/>
      <c r="E113" s="10"/>
      <c r="F113" s="10"/>
      <c r="G113" s="8">
        <f>SUM(D113:F113)</f>
        <v>0</v>
      </c>
      <c r="H113" s="8"/>
      <c r="I113" s="8"/>
      <c r="J113" s="42">
        <f>SUM(D113:F113,H113:I113)</f>
        <v>0</v>
      </c>
      <c r="K113" s="8"/>
      <c r="L113" s="8"/>
      <c r="M113" s="8"/>
      <c r="N113" s="8"/>
      <c r="O113" s="4"/>
      <c r="P113" s="70"/>
      <c r="Q113" s="38" t="e">
        <f>AVERAGE(D113:F113)</f>
        <v>#DIV/0!</v>
      </c>
    </row>
    <row r="114" spans="1:17" ht="15">
      <c r="A114" s="8">
        <v>99</v>
      </c>
      <c r="B114" s="18"/>
      <c r="C114" s="8"/>
      <c r="D114" s="8"/>
      <c r="E114" s="8"/>
      <c r="F114" s="8"/>
      <c r="G114" s="10">
        <f>SUM(D114:F114)</f>
        <v>0</v>
      </c>
      <c r="H114" s="8"/>
      <c r="I114" s="8"/>
      <c r="J114" s="42">
        <f>SUM(D114:F114,H114:I114)</f>
        <v>0</v>
      </c>
      <c r="K114" s="8"/>
      <c r="L114" s="8"/>
      <c r="M114" s="8"/>
      <c r="N114" s="8"/>
      <c r="O114" s="4"/>
      <c r="P114" s="70"/>
      <c r="Q114" s="38" t="e">
        <f>AVERAGE(D114:F114)</f>
        <v>#DIV/0!</v>
      </c>
    </row>
    <row r="115" spans="1:17" ht="15">
      <c r="A115" s="7">
        <v>100</v>
      </c>
      <c r="B115" s="13"/>
      <c r="C115" s="10"/>
      <c r="D115" s="10"/>
      <c r="E115" s="10"/>
      <c r="F115" s="10"/>
      <c r="G115" s="8">
        <f>SUM(D115:F115)</f>
        <v>0</v>
      </c>
      <c r="H115" s="8"/>
      <c r="I115" s="8"/>
      <c r="J115" s="42">
        <f>SUM(D115:F115,H115:I115)</f>
        <v>0</v>
      </c>
      <c r="K115" s="8"/>
      <c r="L115" s="8"/>
      <c r="M115" s="8"/>
      <c r="N115" s="8"/>
      <c r="O115" s="4"/>
      <c r="P115" s="70"/>
      <c r="Q115" s="38" t="e">
        <f>AVERAGE(D115:F115)</f>
        <v>#DIV/0!</v>
      </c>
    </row>
    <row r="116" ht="15">
      <c r="P116" s="71"/>
    </row>
  </sheetData>
  <sheetProtection/>
  <autoFilter ref="A13:Q115">
    <sortState ref="A14:Q116">
      <sortCondition descending="1" sortBy="value" ref="J14:J116"/>
    </sortState>
  </autoFilter>
  <mergeCells count="32">
    <mergeCell ref="C13:C15"/>
    <mergeCell ref="G6:G7"/>
    <mergeCell ref="H6:H7"/>
    <mergeCell ref="D14:F14"/>
    <mergeCell ref="A12:M12"/>
    <mergeCell ref="B13:B15"/>
    <mergeCell ref="A13:A15"/>
    <mergeCell ref="M13:M15"/>
    <mergeCell ref="G13:G15"/>
    <mergeCell ref="H13:H15"/>
    <mergeCell ref="A1:N1"/>
    <mergeCell ref="B2:E2"/>
    <mergeCell ref="D3:G3"/>
    <mergeCell ref="A5:N5"/>
    <mergeCell ref="A6:A7"/>
    <mergeCell ref="B6:B7"/>
    <mergeCell ref="I6:I7"/>
    <mergeCell ref="C6:C7"/>
    <mergeCell ref="I13:I15"/>
    <mergeCell ref="J13:J15"/>
    <mergeCell ref="L6:L7"/>
    <mergeCell ref="O13:O15"/>
    <mergeCell ref="J6:J7"/>
    <mergeCell ref="K6:K7"/>
    <mergeCell ref="M6:M7"/>
    <mergeCell ref="N6:N7"/>
    <mergeCell ref="P13:P15"/>
    <mergeCell ref="P6:P7"/>
    <mergeCell ref="O6:O7"/>
    <mergeCell ref="N13:N15"/>
    <mergeCell ref="K13:K15"/>
    <mergeCell ref="L13:L15"/>
  </mergeCells>
  <conditionalFormatting sqref="D16:D21 D23:D24 D27:D28 D33 D36:D43 D45:D50 D52 D54:D59 D62 D64:D65 D67 D70 D72:D74 D76:D81 D83:D85 D87:D88 D94:D96 D98:D100 D102:D115">
    <cfRule type="cellIs" priority="213" dxfId="186" operator="lessThan" stopIfTrue="1">
      <formula>$D$15</formula>
    </cfRule>
  </conditionalFormatting>
  <conditionalFormatting sqref="E16:E21 E23:E24 E27:E28 E33 E36:E43 E45:E50 E52 E54:E59 E62 E64:E65 E67 E70 E72:E74 E76:E81 E83:E85 E87:E88 E94:E96 E98:E100 E102:E115">
    <cfRule type="cellIs" priority="212" dxfId="186" operator="lessThan" stopIfTrue="1">
      <formula>$E$15</formula>
    </cfRule>
  </conditionalFormatting>
  <conditionalFormatting sqref="F16:F21 F23:F24 F27:F28 F33 F36:F43 F45:F50 F52 F54:F59 F62 F64:F65 F67 F70 F72:F74 F76:F81 F83:F85 F87:F88 F94:F96 F98:F100 F102:F115">
    <cfRule type="cellIs" priority="211" dxfId="186" operator="lessThan" stopIfTrue="1">
      <formula>$F$15</formula>
    </cfRule>
  </conditionalFormatting>
  <conditionalFormatting sqref="D16">
    <cfRule type="cellIs" priority="209" dxfId="186" operator="lessThan" stopIfTrue="1">
      <formula>$D$15</formula>
    </cfRule>
  </conditionalFormatting>
  <conditionalFormatting sqref="D16:D21 D23:D24 D27:D28 D33 D36:D43 D45:D50 D52 D54:D59 D62 D64:D65 D67 D70 D72:D74 D76:D81 D83:D85 D87:D88 D94:D96 D98:D100 D102:D115">
    <cfRule type="cellIs" priority="208" dxfId="186" operator="lessThan" stopIfTrue="1">
      <formula>$D$15</formula>
    </cfRule>
  </conditionalFormatting>
  <conditionalFormatting sqref="E16:E21 E23:E24 E27:E28 E33 E36:E43 E45:E50 E52 E54:E59 E62 E64:E65 E67 E70 E72:E74 E76:E81 E83:E85 E87:E88 E94:E96 E98:E100 E102:E115">
    <cfRule type="cellIs" priority="207" dxfId="186" operator="lessThan" stopIfTrue="1">
      <formula>$E$15</formula>
    </cfRule>
  </conditionalFormatting>
  <conditionalFormatting sqref="F16:F21 F23:F24 F27:F28 F33 F36:F43 F45:F50 F52 F54:F59 F62 F64:F65 F67 F70 F72:F74 F76:F81 F83:F85 F87:F88 F94:F96 F98:F100 F102:F115">
    <cfRule type="cellIs" priority="206" dxfId="186" operator="lessThan" stopIfTrue="1">
      <formula>$F$15</formula>
    </cfRule>
  </conditionalFormatting>
  <conditionalFormatting sqref="B6">
    <cfRule type="cellIs" priority="190" dxfId="186" operator="equal" stopIfTrue="1">
      <formula>"Ф.И.О"</formula>
    </cfRule>
    <cfRule type="colorScale" priority="191" dxfId="18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:C13 B14">
    <cfRule type="cellIs" priority="227" dxfId="186" operator="equal" stopIfTrue="1">
      <formula>"Ф.И.О"</formula>
    </cfRule>
    <cfRule type="colorScale" priority="228" dxfId="18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8:D10">
    <cfRule type="cellIs" priority="183" dxfId="186" operator="lessThan" stopIfTrue="1">
      <formula>$D$7</formula>
    </cfRule>
    <cfRule type="colorScale" priority="184" dxfId="187">
      <colorScale>
        <cfvo type="num" val="&quot;0+R7C4&quot;"/>
        <cfvo type="max"/>
        <color rgb="FFFF7128"/>
        <color rgb="FFFFEF9C"/>
      </colorScale>
    </cfRule>
  </conditionalFormatting>
  <conditionalFormatting sqref="E8:E10">
    <cfRule type="cellIs" priority="182" dxfId="186" operator="lessThan" stopIfTrue="1">
      <formula>$E$7</formula>
    </cfRule>
  </conditionalFormatting>
  <conditionalFormatting sqref="F8:F10">
    <cfRule type="cellIs" priority="181" dxfId="186" operator="lessThan" stopIfTrue="1">
      <formula>$F$7</formula>
    </cfRule>
  </conditionalFormatting>
  <conditionalFormatting sqref="D22">
    <cfRule type="cellIs" priority="180" dxfId="186" operator="lessThan" stopIfTrue="1">
      <formula>$D$15</formula>
    </cfRule>
  </conditionalFormatting>
  <conditionalFormatting sqref="E22">
    <cfRule type="cellIs" priority="179" dxfId="186" operator="lessThan" stopIfTrue="1">
      <formula>$E$15</formula>
    </cfRule>
  </conditionalFormatting>
  <conditionalFormatting sqref="F22">
    <cfRule type="cellIs" priority="178" dxfId="186" operator="lessThan" stopIfTrue="1">
      <formula>$F$15</formula>
    </cfRule>
  </conditionalFormatting>
  <conditionalFormatting sqref="D22">
    <cfRule type="cellIs" priority="177" dxfId="186" operator="lessThan" stopIfTrue="1">
      <formula>$D$15</formula>
    </cfRule>
  </conditionalFormatting>
  <conditionalFormatting sqref="E22">
    <cfRule type="cellIs" priority="176" dxfId="186" operator="lessThan" stopIfTrue="1">
      <formula>$E$15</formula>
    </cfRule>
  </conditionalFormatting>
  <conditionalFormatting sqref="F22">
    <cfRule type="cellIs" priority="175" dxfId="186" operator="lessThan" stopIfTrue="1">
      <formula>$F$15</formula>
    </cfRule>
  </conditionalFormatting>
  <conditionalFormatting sqref="D25">
    <cfRule type="cellIs" priority="174" dxfId="186" operator="lessThan" stopIfTrue="1">
      <formula>$D$15</formula>
    </cfRule>
  </conditionalFormatting>
  <conditionalFormatting sqref="E25">
    <cfRule type="cellIs" priority="173" dxfId="186" operator="lessThan" stopIfTrue="1">
      <formula>$E$15</formula>
    </cfRule>
  </conditionalFormatting>
  <conditionalFormatting sqref="F25">
    <cfRule type="cellIs" priority="172" dxfId="186" operator="lessThan" stopIfTrue="1">
      <formula>$F$15</formula>
    </cfRule>
  </conditionalFormatting>
  <conditionalFormatting sqref="D25">
    <cfRule type="cellIs" priority="171" dxfId="186" operator="lessThan" stopIfTrue="1">
      <formula>$D$15</formula>
    </cfRule>
  </conditionalFormatting>
  <conditionalFormatting sqref="E25">
    <cfRule type="cellIs" priority="170" dxfId="186" operator="lessThan" stopIfTrue="1">
      <formula>$E$15</formula>
    </cfRule>
  </conditionalFormatting>
  <conditionalFormatting sqref="F25">
    <cfRule type="cellIs" priority="169" dxfId="186" operator="lessThan" stopIfTrue="1">
      <formula>$F$15</formula>
    </cfRule>
  </conditionalFormatting>
  <conditionalFormatting sqref="D26">
    <cfRule type="cellIs" priority="168" dxfId="186" operator="lessThan" stopIfTrue="1">
      <formula>$D$15</formula>
    </cfRule>
  </conditionalFormatting>
  <conditionalFormatting sqref="E26">
    <cfRule type="cellIs" priority="167" dxfId="186" operator="lessThan" stopIfTrue="1">
      <formula>$E$15</formula>
    </cfRule>
  </conditionalFormatting>
  <conditionalFormatting sqref="F26">
    <cfRule type="cellIs" priority="166" dxfId="186" operator="lessThan" stopIfTrue="1">
      <formula>$F$15</formula>
    </cfRule>
  </conditionalFormatting>
  <conditionalFormatting sqref="D26">
    <cfRule type="cellIs" priority="165" dxfId="186" operator="lessThan" stopIfTrue="1">
      <formula>$D$15</formula>
    </cfRule>
  </conditionalFormatting>
  <conditionalFormatting sqref="E26">
    <cfRule type="cellIs" priority="164" dxfId="186" operator="lessThan" stopIfTrue="1">
      <formula>$E$15</formula>
    </cfRule>
  </conditionalFormatting>
  <conditionalFormatting sqref="F26">
    <cfRule type="cellIs" priority="163" dxfId="186" operator="lessThan" stopIfTrue="1">
      <formula>$F$15</formula>
    </cfRule>
  </conditionalFormatting>
  <conditionalFormatting sqref="D29">
    <cfRule type="cellIs" priority="162" dxfId="186" operator="lessThan" stopIfTrue="1">
      <formula>$D$15</formula>
    </cfRule>
  </conditionalFormatting>
  <conditionalFormatting sqref="E29">
    <cfRule type="cellIs" priority="161" dxfId="186" operator="lessThan" stopIfTrue="1">
      <formula>$E$15</formula>
    </cfRule>
  </conditionalFormatting>
  <conditionalFormatting sqref="F29">
    <cfRule type="cellIs" priority="160" dxfId="186" operator="lessThan" stopIfTrue="1">
      <formula>$F$15</formula>
    </cfRule>
  </conditionalFormatting>
  <conditionalFormatting sqref="D29">
    <cfRule type="cellIs" priority="159" dxfId="186" operator="lessThan" stopIfTrue="1">
      <formula>$D$15</formula>
    </cfRule>
  </conditionalFormatting>
  <conditionalFormatting sqref="E29">
    <cfRule type="cellIs" priority="158" dxfId="186" operator="lessThan" stopIfTrue="1">
      <formula>$E$15</formula>
    </cfRule>
  </conditionalFormatting>
  <conditionalFormatting sqref="F29">
    <cfRule type="cellIs" priority="157" dxfId="186" operator="lessThan" stopIfTrue="1">
      <formula>$F$15</formula>
    </cfRule>
  </conditionalFormatting>
  <conditionalFormatting sqref="D30">
    <cfRule type="cellIs" priority="156" dxfId="186" operator="lessThan" stopIfTrue="1">
      <formula>$D$15</formula>
    </cfRule>
  </conditionalFormatting>
  <conditionalFormatting sqref="E30">
    <cfRule type="cellIs" priority="155" dxfId="186" operator="lessThan" stopIfTrue="1">
      <formula>$E$15</formula>
    </cfRule>
  </conditionalFormatting>
  <conditionalFormatting sqref="F30">
    <cfRule type="cellIs" priority="154" dxfId="186" operator="lessThan" stopIfTrue="1">
      <formula>$F$15</formula>
    </cfRule>
  </conditionalFormatting>
  <conditionalFormatting sqref="D30">
    <cfRule type="cellIs" priority="153" dxfId="186" operator="lessThan" stopIfTrue="1">
      <formula>$D$15</formula>
    </cfRule>
  </conditionalFormatting>
  <conditionalFormatting sqref="E30">
    <cfRule type="cellIs" priority="152" dxfId="186" operator="lessThan" stopIfTrue="1">
      <formula>$E$15</formula>
    </cfRule>
  </conditionalFormatting>
  <conditionalFormatting sqref="F30">
    <cfRule type="cellIs" priority="151" dxfId="186" operator="lessThan" stopIfTrue="1">
      <formula>$F$15</formula>
    </cfRule>
  </conditionalFormatting>
  <conditionalFormatting sqref="D31">
    <cfRule type="cellIs" priority="150" dxfId="186" operator="lessThan" stopIfTrue="1">
      <formula>$D$15</formula>
    </cfRule>
  </conditionalFormatting>
  <conditionalFormatting sqref="E31">
    <cfRule type="cellIs" priority="149" dxfId="186" operator="lessThan" stopIfTrue="1">
      <formula>$E$15</formula>
    </cfRule>
  </conditionalFormatting>
  <conditionalFormatting sqref="F31">
    <cfRule type="cellIs" priority="148" dxfId="186" operator="lessThan" stopIfTrue="1">
      <formula>$F$15</formula>
    </cfRule>
  </conditionalFormatting>
  <conditionalFormatting sqref="D31">
    <cfRule type="cellIs" priority="147" dxfId="186" operator="lessThan" stopIfTrue="1">
      <formula>$D$15</formula>
    </cfRule>
  </conditionalFormatting>
  <conditionalFormatting sqref="E31">
    <cfRule type="cellIs" priority="146" dxfId="186" operator="lessThan" stopIfTrue="1">
      <formula>$E$15</formula>
    </cfRule>
  </conditionalFormatting>
  <conditionalFormatting sqref="F31">
    <cfRule type="cellIs" priority="145" dxfId="186" operator="lessThan" stopIfTrue="1">
      <formula>$F$15</formula>
    </cfRule>
  </conditionalFormatting>
  <conditionalFormatting sqref="D32">
    <cfRule type="cellIs" priority="144" dxfId="186" operator="lessThan" stopIfTrue="1">
      <formula>$D$15</formula>
    </cfRule>
  </conditionalFormatting>
  <conditionalFormatting sqref="E32">
    <cfRule type="cellIs" priority="143" dxfId="186" operator="lessThan" stopIfTrue="1">
      <formula>$E$15</formula>
    </cfRule>
  </conditionalFormatting>
  <conditionalFormatting sqref="F32">
    <cfRule type="cellIs" priority="142" dxfId="186" operator="lessThan" stopIfTrue="1">
      <formula>$F$15</formula>
    </cfRule>
  </conditionalFormatting>
  <conditionalFormatting sqref="D32">
    <cfRule type="cellIs" priority="141" dxfId="186" operator="lessThan" stopIfTrue="1">
      <formula>$D$15</formula>
    </cfRule>
  </conditionalFormatting>
  <conditionalFormatting sqref="E32">
    <cfRule type="cellIs" priority="140" dxfId="186" operator="lessThan" stopIfTrue="1">
      <formula>$E$15</formula>
    </cfRule>
  </conditionalFormatting>
  <conditionalFormatting sqref="F32">
    <cfRule type="cellIs" priority="139" dxfId="186" operator="lessThan" stopIfTrue="1">
      <formula>$F$15</formula>
    </cfRule>
  </conditionalFormatting>
  <conditionalFormatting sqref="D34">
    <cfRule type="cellIs" priority="138" dxfId="186" operator="lessThan" stopIfTrue="1">
      <formula>$D$15</formula>
    </cfRule>
  </conditionalFormatting>
  <conditionalFormatting sqref="E34">
    <cfRule type="cellIs" priority="137" dxfId="186" operator="lessThan" stopIfTrue="1">
      <formula>$E$15</formula>
    </cfRule>
  </conditionalFormatting>
  <conditionalFormatting sqref="F34">
    <cfRule type="cellIs" priority="136" dxfId="186" operator="lessThan" stopIfTrue="1">
      <formula>$F$15</formula>
    </cfRule>
  </conditionalFormatting>
  <conditionalFormatting sqref="D34">
    <cfRule type="cellIs" priority="135" dxfId="186" operator="lessThan" stopIfTrue="1">
      <formula>$D$15</formula>
    </cfRule>
  </conditionalFormatting>
  <conditionalFormatting sqref="E34">
    <cfRule type="cellIs" priority="134" dxfId="186" operator="lessThan" stopIfTrue="1">
      <formula>$E$15</formula>
    </cfRule>
  </conditionalFormatting>
  <conditionalFormatting sqref="F34">
    <cfRule type="cellIs" priority="133" dxfId="186" operator="lessThan" stopIfTrue="1">
      <formula>$F$15</formula>
    </cfRule>
  </conditionalFormatting>
  <conditionalFormatting sqref="D35">
    <cfRule type="cellIs" priority="132" dxfId="186" operator="lessThan" stopIfTrue="1">
      <formula>$D$15</formula>
    </cfRule>
  </conditionalFormatting>
  <conditionalFormatting sqref="E35">
    <cfRule type="cellIs" priority="131" dxfId="186" operator="lessThan" stopIfTrue="1">
      <formula>$E$15</formula>
    </cfRule>
  </conditionalFormatting>
  <conditionalFormatting sqref="F35">
    <cfRule type="cellIs" priority="130" dxfId="186" operator="lessThan" stopIfTrue="1">
      <formula>$F$15</formula>
    </cfRule>
  </conditionalFormatting>
  <conditionalFormatting sqref="D35">
    <cfRule type="cellIs" priority="129" dxfId="186" operator="lessThan" stopIfTrue="1">
      <formula>$D$15</formula>
    </cfRule>
  </conditionalFormatting>
  <conditionalFormatting sqref="E35">
    <cfRule type="cellIs" priority="128" dxfId="186" operator="lessThan" stopIfTrue="1">
      <formula>$E$15</formula>
    </cfRule>
  </conditionalFormatting>
  <conditionalFormatting sqref="F35">
    <cfRule type="cellIs" priority="127" dxfId="186" operator="lessThan" stopIfTrue="1">
      <formula>$F$15</formula>
    </cfRule>
  </conditionalFormatting>
  <conditionalFormatting sqref="D44">
    <cfRule type="cellIs" priority="126" dxfId="186" operator="lessThan" stopIfTrue="1">
      <formula>$D$15</formula>
    </cfRule>
  </conditionalFormatting>
  <conditionalFormatting sqref="E44">
    <cfRule type="cellIs" priority="125" dxfId="186" operator="lessThan" stopIfTrue="1">
      <formula>$E$15</formula>
    </cfRule>
  </conditionalFormatting>
  <conditionalFormatting sqref="F44">
    <cfRule type="cellIs" priority="124" dxfId="186" operator="lessThan" stopIfTrue="1">
      <formula>$F$15</formula>
    </cfRule>
  </conditionalFormatting>
  <conditionalFormatting sqref="D44">
    <cfRule type="cellIs" priority="123" dxfId="186" operator="lessThan" stopIfTrue="1">
      <formula>$D$15</formula>
    </cfRule>
  </conditionalFormatting>
  <conditionalFormatting sqref="E44">
    <cfRule type="cellIs" priority="122" dxfId="186" operator="lessThan" stopIfTrue="1">
      <formula>$E$15</formula>
    </cfRule>
  </conditionalFormatting>
  <conditionalFormatting sqref="F44">
    <cfRule type="cellIs" priority="121" dxfId="186" operator="lessThan" stopIfTrue="1">
      <formula>$F$15</formula>
    </cfRule>
  </conditionalFormatting>
  <conditionalFormatting sqref="D51">
    <cfRule type="cellIs" priority="120" dxfId="186" operator="lessThan" stopIfTrue="1">
      <formula>$D$15</formula>
    </cfRule>
  </conditionalFormatting>
  <conditionalFormatting sqref="E51">
    <cfRule type="cellIs" priority="119" dxfId="186" operator="lessThan" stopIfTrue="1">
      <formula>$E$15</formula>
    </cfRule>
  </conditionalFormatting>
  <conditionalFormatting sqref="F51">
    <cfRule type="cellIs" priority="118" dxfId="186" operator="lessThan" stopIfTrue="1">
      <formula>$F$15</formula>
    </cfRule>
  </conditionalFormatting>
  <conditionalFormatting sqref="D51">
    <cfRule type="cellIs" priority="117" dxfId="186" operator="lessThan" stopIfTrue="1">
      <formula>$D$15</formula>
    </cfRule>
  </conditionalFormatting>
  <conditionalFormatting sqref="E51">
    <cfRule type="cellIs" priority="116" dxfId="186" operator="lessThan" stopIfTrue="1">
      <formula>$E$15</formula>
    </cfRule>
  </conditionalFormatting>
  <conditionalFormatting sqref="F51">
    <cfRule type="cellIs" priority="115" dxfId="186" operator="lessThan" stopIfTrue="1">
      <formula>$F$15</formula>
    </cfRule>
  </conditionalFormatting>
  <conditionalFormatting sqref="D53">
    <cfRule type="cellIs" priority="114" dxfId="186" operator="lessThan" stopIfTrue="1">
      <formula>$D$15</formula>
    </cfRule>
  </conditionalFormatting>
  <conditionalFormatting sqref="E53">
    <cfRule type="cellIs" priority="113" dxfId="186" operator="lessThan" stopIfTrue="1">
      <formula>$E$15</formula>
    </cfRule>
  </conditionalFormatting>
  <conditionalFormatting sqref="F53">
    <cfRule type="cellIs" priority="112" dxfId="186" operator="lessThan" stopIfTrue="1">
      <formula>$F$15</formula>
    </cfRule>
  </conditionalFormatting>
  <conditionalFormatting sqref="D53">
    <cfRule type="cellIs" priority="111" dxfId="186" operator="lessThan" stopIfTrue="1">
      <formula>$D$15</formula>
    </cfRule>
  </conditionalFormatting>
  <conditionalFormatting sqref="E53">
    <cfRule type="cellIs" priority="110" dxfId="186" operator="lessThan" stopIfTrue="1">
      <formula>$E$15</formula>
    </cfRule>
  </conditionalFormatting>
  <conditionalFormatting sqref="F53">
    <cfRule type="cellIs" priority="109" dxfId="186" operator="lessThan" stopIfTrue="1">
      <formula>$F$15</formula>
    </cfRule>
  </conditionalFormatting>
  <conditionalFormatting sqref="D60">
    <cfRule type="cellIs" priority="108" dxfId="186" operator="lessThan" stopIfTrue="1">
      <formula>$D$15</formula>
    </cfRule>
  </conditionalFormatting>
  <conditionalFormatting sqref="E60">
    <cfRule type="cellIs" priority="107" dxfId="186" operator="lessThan" stopIfTrue="1">
      <formula>$E$15</formula>
    </cfRule>
  </conditionalFormatting>
  <conditionalFormatting sqref="F60">
    <cfRule type="cellIs" priority="106" dxfId="186" operator="lessThan" stopIfTrue="1">
      <formula>$F$15</formula>
    </cfRule>
  </conditionalFormatting>
  <conditionalFormatting sqref="D60">
    <cfRule type="cellIs" priority="105" dxfId="186" operator="lessThan" stopIfTrue="1">
      <formula>$D$15</formula>
    </cfRule>
  </conditionalFormatting>
  <conditionalFormatting sqref="E60">
    <cfRule type="cellIs" priority="104" dxfId="186" operator="lessThan" stopIfTrue="1">
      <formula>$E$15</formula>
    </cfRule>
  </conditionalFormatting>
  <conditionalFormatting sqref="F60">
    <cfRule type="cellIs" priority="103" dxfId="186" operator="lessThan" stopIfTrue="1">
      <formula>$F$15</formula>
    </cfRule>
  </conditionalFormatting>
  <conditionalFormatting sqref="D61">
    <cfRule type="cellIs" priority="102" dxfId="186" operator="lessThan" stopIfTrue="1">
      <formula>$D$15</formula>
    </cfRule>
  </conditionalFormatting>
  <conditionalFormatting sqref="E61">
    <cfRule type="cellIs" priority="101" dxfId="186" operator="lessThan" stopIfTrue="1">
      <formula>$E$15</formula>
    </cfRule>
  </conditionalFormatting>
  <conditionalFormatting sqref="F61">
    <cfRule type="cellIs" priority="100" dxfId="186" operator="lessThan" stopIfTrue="1">
      <formula>$F$15</formula>
    </cfRule>
  </conditionalFormatting>
  <conditionalFormatting sqref="D61">
    <cfRule type="cellIs" priority="99" dxfId="186" operator="lessThan" stopIfTrue="1">
      <formula>$D$15</formula>
    </cfRule>
  </conditionalFormatting>
  <conditionalFormatting sqref="E61">
    <cfRule type="cellIs" priority="98" dxfId="186" operator="lessThan" stopIfTrue="1">
      <formula>$E$15</formula>
    </cfRule>
  </conditionalFormatting>
  <conditionalFormatting sqref="F61">
    <cfRule type="cellIs" priority="97" dxfId="186" operator="lessThan" stopIfTrue="1">
      <formula>$F$15</formula>
    </cfRule>
  </conditionalFormatting>
  <conditionalFormatting sqref="D63">
    <cfRule type="cellIs" priority="96" dxfId="186" operator="lessThan" stopIfTrue="1">
      <formula>$D$15</formula>
    </cfRule>
  </conditionalFormatting>
  <conditionalFormatting sqref="E63">
    <cfRule type="cellIs" priority="95" dxfId="186" operator="lessThan" stopIfTrue="1">
      <formula>$E$15</formula>
    </cfRule>
  </conditionalFormatting>
  <conditionalFormatting sqref="F63">
    <cfRule type="cellIs" priority="94" dxfId="186" operator="lessThan" stopIfTrue="1">
      <formula>$F$15</formula>
    </cfRule>
  </conditionalFormatting>
  <conditionalFormatting sqref="D63">
    <cfRule type="cellIs" priority="93" dxfId="186" operator="lessThan" stopIfTrue="1">
      <formula>$D$15</formula>
    </cfRule>
  </conditionalFormatting>
  <conditionalFormatting sqref="E63">
    <cfRule type="cellIs" priority="92" dxfId="186" operator="lessThan" stopIfTrue="1">
      <formula>$E$15</formula>
    </cfRule>
  </conditionalFormatting>
  <conditionalFormatting sqref="F63">
    <cfRule type="cellIs" priority="91" dxfId="186" operator="lessThan" stopIfTrue="1">
      <formula>$F$15</formula>
    </cfRule>
  </conditionalFormatting>
  <conditionalFormatting sqref="D66">
    <cfRule type="cellIs" priority="90" dxfId="186" operator="lessThan" stopIfTrue="1">
      <formula>$D$15</formula>
    </cfRule>
  </conditionalFormatting>
  <conditionalFormatting sqref="E66">
    <cfRule type="cellIs" priority="89" dxfId="186" operator="lessThan" stopIfTrue="1">
      <formula>$E$15</formula>
    </cfRule>
  </conditionalFormatting>
  <conditionalFormatting sqref="F66">
    <cfRule type="cellIs" priority="88" dxfId="186" operator="lessThan" stopIfTrue="1">
      <formula>$F$15</formula>
    </cfRule>
  </conditionalFormatting>
  <conditionalFormatting sqref="D66">
    <cfRule type="cellIs" priority="87" dxfId="186" operator="lessThan" stopIfTrue="1">
      <formula>$D$15</formula>
    </cfRule>
  </conditionalFormatting>
  <conditionalFormatting sqref="E66">
    <cfRule type="cellIs" priority="86" dxfId="186" operator="lessThan" stopIfTrue="1">
      <formula>$E$15</formula>
    </cfRule>
  </conditionalFormatting>
  <conditionalFormatting sqref="F66">
    <cfRule type="cellIs" priority="85" dxfId="186" operator="lessThan" stopIfTrue="1">
      <formula>$F$15</formula>
    </cfRule>
  </conditionalFormatting>
  <conditionalFormatting sqref="D68">
    <cfRule type="cellIs" priority="84" dxfId="186" operator="lessThan" stopIfTrue="1">
      <formula>$D$15</formula>
    </cfRule>
  </conditionalFormatting>
  <conditionalFormatting sqref="E68">
    <cfRule type="cellIs" priority="83" dxfId="186" operator="lessThan" stopIfTrue="1">
      <formula>$E$15</formula>
    </cfRule>
  </conditionalFormatting>
  <conditionalFormatting sqref="F68">
    <cfRule type="cellIs" priority="82" dxfId="186" operator="lessThan" stopIfTrue="1">
      <formula>$F$15</formula>
    </cfRule>
  </conditionalFormatting>
  <conditionalFormatting sqref="D68">
    <cfRule type="cellIs" priority="81" dxfId="186" operator="lessThan" stopIfTrue="1">
      <formula>$D$15</formula>
    </cfRule>
  </conditionalFormatting>
  <conditionalFormatting sqref="E68">
    <cfRule type="cellIs" priority="80" dxfId="186" operator="lessThan" stopIfTrue="1">
      <formula>$E$15</formula>
    </cfRule>
  </conditionalFormatting>
  <conditionalFormatting sqref="F68">
    <cfRule type="cellIs" priority="79" dxfId="186" operator="lessThan" stopIfTrue="1">
      <formula>$F$15</formula>
    </cfRule>
  </conditionalFormatting>
  <conditionalFormatting sqref="D69">
    <cfRule type="cellIs" priority="78" dxfId="186" operator="lessThan" stopIfTrue="1">
      <formula>$D$15</formula>
    </cfRule>
  </conditionalFormatting>
  <conditionalFormatting sqref="E69">
    <cfRule type="cellIs" priority="77" dxfId="186" operator="lessThan" stopIfTrue="1">
      <formula>$E$15</formula>
    </cfRule>
  </conditionalFormatting>
  <conditionalFormatting sqref="F69">
    <cfRule type="cellIs" priority="76" dxfId="186" operator="lessThan" stopIfTrue="1">
      <formula>$F$15</formula>
    </cfRule>
  </conditionalFormatting>
  <conditionalFormatting sqref="D69">
    <cfRule type="cellIs" priority="75" dxfId="186" operator="lessThan" stopIfTrue="1">
      <formula>$D$15</formula>
    </cfRule>
  </conditionalFormatting>
  <conditionalFormatting sqref="E69">
    <cfRule type="cellIs" priority="74" dxfId="186" operator="lessThan" stopIfTrue="1">
      <formula>$E$15</formula>
    </cfRule>
  </conditionalFormatting>
  <conditionalFormatting sqref="F69">
    <cfRule type="cellIs" priority="73" dxfId="186" operator="lessThan" stopIfTrue="1">
      <formula>$F$15</formula>
    </cfRule>
  </conditionalFormatting>
  <conditionalFormatting sqref="D71">
    <cfRule type="cellIs" priority="72" dxfId="186" operator="lessThan" stopIfTrue="1">
      <formula>$D$15</formula>
    </cfRule>
  </conditionalFormatting>
  <conditionalFormatting sqref="E71">
    <cfRule type="cellIs" priority="71" dxfId="186" operator="lessThan" stopIfTrue="1">
      <formula>$E$15</formula>
    </cfRule>
  </conditionalFormatting>
  <conditionalFormatting sqref="F71">
    <cfRule type="cellIs" priority="70" dxfId="186" operator="lessThan" stopIfTrue="1">
      <formula>$F$15</formula>
    </cfRule>
  </conditionalFormatting>
  <conditionalFormatting sqref="D71">
    <cfRule type="cellIs" priority="69" dxfId="186" operator="lessThan" stopIfTrue="1">
      <formula>$D$15</formula>
    </cfRule>
  </conditionalFormatting>
  <conditionalFormatting sqref="E71">
    <cfRule type="cellIs" priority="68" dxfId="186" operator="lessThan" stopIfTrue="1">
      <formula>$E$15</formula>
    </cfRule>
  </conditionalFormatting>
  <conditionalFormatting sqref="F71">
    <cfRule type="cellIs" priority="67" dxfId="186" operator="lessThan" stopIfTrue="1">
      <formula>$F$15</formula>
    </cfRule>
  </conditionalFormatting>
  <conditionalFormatting sqref="D75">
    <cfRule type="cellIs" priority="66" dxfId="186" operator="lessThan" stopIfTrue="1">
      <formula>$D$15</formula>
    </cfRule>
  </conditionalFormatting>
  <conditionalFormatting sqref="E75">
    <cfRule type="cellIs" priority="65" dxfId="186" operator="lessThan" stopIfTrue="1">
      <formula>$E$15</formula>
    </cfRule>
  </conditionalFormatting>
  <conditionalFormatting sqref="F75">
    <cfRule type="cellIs" priority="64" dxfId="186" operator="lessThan" stopIfTrue="1">
      <formula>$F$15</formula>
    </cfRule>
  </conditionalFormatting>
  <conditionalFormatting sqref="D75">
    <cfRule type="cellIs" priority="63" dxfId="186" operator="lessThan" stopIfTrue="1">
      <formula>$D$15</formula>
    </cfRule>
  </conditionalFormatting>
  <conditionalFormatting sqref="E75">
    <cfRule type="cellIs" priority="62" dxfId="186" operator="lessThan" stopIfTrue="1">
      <formula>$E$15</formula>
    </cfRule>
  </conditionalFormatting>
  <conditionalFormatting sqref="F75">
    <cfRule type="cellIs" priority="61" dxfId="186" operator="lessThan" stopIfTrue="1">
      <formula>$F$15</formula>
    </cfRule>
  </conditionalFormatting>
  <conditionalFormatting sqref="D82">
    <cfRule type="cellIs" priority="60" dxfId="186" operator="lessThan" stopIfTrue="1">
      <formula>$D$15</formula>
    </cfRule>
  </conditionalFormatting>
  <conditionalFormatting sqref="E82">
    <cfRule type="cellIs" priority="59" dxfId="186" operator="lessThan" stopIfTrue="1">
      <formula>$E$15</formula>
    </cfRule>
  </conditionalFormatting>
  <conditionalFormatting sqref="F82">
    <cfRule type="cellIs" priority="58" dxfId="186" operator="lessThan" stopIfTrue="1">
      <formula>$F$15</formula>
    </cfRule>
  </conditionalFormatting>
  <conditionalFormatting sqref="D82">
    <cfRule type="cellIs" priority="57" dxfId="186" operator="lessThan" stopIfTrue="1">
      <formula>$D$15</formula>
    </cfRule>
  </conditionalFormatting>
  <conditionalFormatting sqref="E82">
    <cfRule type="cellIs" priority="56" dxfId="186" operator="lessThan" stopIfTrue="1">
      <formula>$E$15</formula>
    </cfRule>
  </conditionalFormatting>
  <conditionalFormatting sqref="F82">
    <cfRule type="cellIs" priority="55" dxfId="186" operator="lessThan" stopIfTrue="1">
      <formula>$F$15</formula>
    </cfRule>
  </conditionalFormatting>
  <conditionalFormatting sqref="D86">
    <cfRule type="cellIs" priority="54" dxfId="186" operator="lessThan" stopIfTrue="1">
      <formula>$D$15</formula>
    </cfRule>
  </conditionalFormatting>
  <conditionalFormatting sqref="E86">
    <cfRule type="cellIs" priority="53" dxfId="186" operator="lessThan" stopIfTrue="1">
      <formula>$E$15</formula>
    </cfRule>
  </conditionalFormatting>
  <conditionalFormatting sqref="F86">
    <cfRule type="cellIs" priority="52" dxfId="186" operator="lessThan" stopIfTrue="1">
      <formula>$F$15</formula>
    </cfRule>
  </conditionalFormatting>
  <conditionalFormatting sqref="D86">
    <cfRule type="cellIs" priority="51" dxfId="186" operator="lessThan" stopIfTrue="1">
      <formula>$D$15</formula>
    </cfRule>
  </conditionalFormatting>
  <conditionalFormatting sqref="E86">
    <cfRule type="cellIs" priority="50" dxfId="186" operator="lessThan" stopIfTrue="1">
      <formula>$E$15</formula>
    </cfRule>
  </conditionalFormatting>
  <conditionalFormatting sqref="F86">
    <cfRule type="cellIs" priority="49" dxfId="186" operator="lessThan" stopIfTrue="1">
      <formula>$F$15</formula>
    </cfRule>
  </conditionalFormatting>
  <conditionalFormatting sqref="D90">
    <cfRule type="cellIs" priority="42" dxfId="186" operator="lessThan" stopIfTrue="1">
      <formula>$D$15</formula>
    </cfRule>
  </conditionalFormatting>
  <conditionalFormatting sqref="E90">
    <cfRule type="cellIs" priority="41" dxfId="186" operator="lessThan" stopIfTrue="1">
      <formula>$E$15</formula>
    </cfRule>
  </conditionalFormatting>
  <conditionalFormatting sqref="F90">
    <cfRule type="cellIs" priority="40" dxfId="186" operator="lessThan" stopIfTrue="1">
      <formula>$F$15</formula>
    </cfRule>
  </conditionalFormatting>
  <conditionalFormatting sqref="D90">
    <cfRule type="cellIs" priority="39" dxfId="186" operator="lessThan" stopIfTrue="1">
      <formula>$D$15</formula>
    </cfRule>
  </conditionalFormatting>
  <conditionalFormatting sqref="E90">
    <cfRule type="cellIs" priority="38" dxfId="186" operator="lessThan" stopIfTrue="1">
      <formula>$E$15</formula>
    </cfRule>
  </conditionalFormatting>
  <conditionalFormatting sqref="F90">
    <cfRule type="cellIs" priority="37" dxfId="186" operator="lessThan" stopIfTrue="1">
      <formula>$F$15</formula>
    </cfRule>
  </conditionalFormatting>
  <conditionalFormatting sqref="D91">
    <cfRule type="cellIs" priority="36" dxfId="186" operator="lessThan" stopIfTrue="1">
      <formula>$D$15</formula>
    </cfRule>
  </conditionalFormatting>
  <conditionalFormatting sqref="E91">
    <cfRule type="cellIs" priority="35" dxfId="186" operator="lessThan" stopIfTrue="1">
      <formula>$E$15</formula>
    </cfRule>
  </conditionalFormatting>
  <conditionalFormatting sqref="F91">
    <cfRule type="cellIs" priority="34" dxfId="186" operator="lessThan" stopIfTrue="1">
      <formula>$F$15</formula>
    </cfRule>
  </conditionalFormatting>
  <conditionalFormatting sqref="D91">
    <cfRule type="cellIs" priority="33" dxfId="186" operator="lessThan" stopIfTrue="1">
      <formula>$D$15</formula>
    </cfRule>
  </conditionalFormatting>
  <conditionalFormatting sqref="E91">
    <cfRule type="cellIs" priority="32" dxfId="186" operator="lessThan" stopIfTrue="1">
      <formula>$E$15</formula>
    </cfRule>
  </conditionalFormatting>
  <conditionalFormatting sqref="F91">
    <cfRule type="cellIs" priority="31" dxfId="186" operator="lessThan" stopIfTrue="1">
      <formula>$F$15</formula>
    </cfRule>
  </conditionalFormatting>
  <conditionalFormatting sqref="D92">
    <cfRule type="cellIs" priority="30" dxfId="186" operator="lessThan" stopIfTrue="1">
      <formula>$D$15</formula>
    </cfRule>
  </conditionalFormatting>
  <conditionalFormatting sqref="E92">
    <cfRule type="cellIs" priority="29" dxfId="186" operator="lessThan" stopIfTrue="1">
      <formula>$E$15</formula>
    </cfRule>
  </conditionalFormatting>
  <conditionalFormatting sqref="F92">
    <cfRule type="cellIs" priority="28" dxfId="186" operator="lessThan" stopIfTrue="1">
      <formula>$F$15</formula>
    </cfRule>
  </conditionalFormatting>
  <conditionalFormatting sqref="D92">
    <cfRule type="cellIs" priority="27" dxfId="186" operator="lessThan" stopIfTrue="1">
      <formula>$D$15</formula>
    </cfRule>
  </conditionalFormatting>
  <conditionalFormatting sqref="E92">
    <cfRule type="cellIs" priority="26" dxfId="186" operator="lessThan" stopIfTrue="1">
      <formula>$E$15</formula>
    </cfRule>
  </conditionalFormatting>
  <conditionalFormatting sqref="F92">
    <cfRule type="cellIs" priority="25" dxfId="186" operator="lessThan" stopIfTrue="1">
      <formula>$F$15</formula>
    </cfRule>
  </conditionalFormatting>
  <conditionalFormatting sqref="D89">
    <cfRule type="cellIs" priority="24" dxfId="186" operator="lessThan" stopIfTrue="1">
      <formula>$D$15</formula>
    </cfRule>
  </conditionalFormatting>
  <conditionalFormatting sqref="E89">
    <cfRule type="cellIs" priority="23" dxfId="186" operator="lessThan" stopIfTrue="1">
      <formula>$E$15</formula>
    </cfRule>
  </conditionalFormatting>
  <conditionalFormatting sqref="F89">
    <cfRule type="cellIs" priority="22" dxfId="186" operator="lessThan" stopIfTrue="1">
      <formula>$F$15</formula>
    </cfRule>
  </conditionalFormatting>
  <conditionalFormatting sqref="D89">
    <cfRule type="cellIs" priority="21" dxfId="186" operator="lessThan" stopIfTrue="1">
      <formula>$D$15</formula>
    </cfRule>
  </conditionalFormatting>
  <conditionalFormatting sqref="E89">
    <cfRule type="cellIs" priority="20" dxfId="186" operator="lessThan" stopIfTrue="1">
      <formula>$E$15</formula>
    </cfRule>
  </conditionalFormatting>
  <conditionalFormatting sqref="F89">
    <cfRule type="cellIs" priority="19" dxfId="186" operator="lessThan" stopIfTrue="1">
      <formula>$F$15</formula>
    </cfRule>
  </conditionalFormatting>
  <conditionalFormatting sqref="D93">
    <cfRule type="cellIs" priority="18" dxfId="186" operator="lessThan" stopIfTrue="1">
      <formula>$D$15</formula>
    </cfRule>
  </conditionalFormatting>
  <conditionalFormatting sqref="E93">
    <cfRule type="cellIs" priority="17" dxfId="186" operator="lessThan" stopIfTrue="1">
      <formula>$E$15</formula>
    </cfRule>
  </conditionalFormatting>
  <conditionalFormatting sqref="F93">
    <cfRule type="cellIs" priority="16" dxfId="186" operator="lessThan" stopIfTrue="1">
      <formula>$F$15</formula>
    </cfRule>
  </conditionalFormatting>
  <conditionalFormatting sqref="D93">
    <cfRule type="cellIs" priority="15" dxfId="186" operator="lessThan" stopIfTrue="1">
      <formula>$D$15</formula>
    </cfRule>
  </conditionalFormatting>
  <conditionalFormatting sqref="E93">
    <cfRule type="cellIs" priority="14" dxfId="186" operator="lessThan" stopIfTrue="1">
      <formula>$E$15</formula>
    </cfRule>
  </conditionalFormatting>
  <conditionalFormatting sqref="F93">
    <cfRule type="cellIs" priority="13" dxfId="186" operator="lessThan" stopIfTrue="1">
      <formula>$F$15</formula>
    </cfRule>
  </conditionalFormatting>
  <conditionalFormatting sqref="D97">
    <cfRule type="cellIs" priority="12" dxfId="186" operator="lessThan" stopIfTrue="1">
      <formula>$D$15</formula>
    </cfRule>
  </conditionalFormatting>
  <conditionalFormatting sqref="E97">
    <cfRule type="cellIs" priority="11" dxfId="186" operator="lessThan" stopIfTrue="1">
      <formula>$E$15</formula>
    </cfRule>
  </conditionalFormatting>
  <conditionalFormatting sqref="F97">
    <cfRule type="cellIs" priority="10" dxfId="186" operator="lessThan" stopIfTrue="1">
      <formula>$F$15</formula>
    </cfRule>
  </conditionalFormatting>
  <conditionalFormatting sqref="D97">
    <cfRule type="cellIs" priority="9" dxfId="186" operator="lessThan" stopIfTrue="1">
      <formula>$D$15</formula>
    </cfRule>
  </conditionalFormatting>
  <conditionalFormatting sqref="E97">
    <cfRule type="cellIs" priority="8" dxfId="186" operator="lessThan" stopIfTrue="1">
      <formula>$E$15</formula>
    </cfRule>
  </conditionalFormatting>
  <conditionalFormatting sqref="F97">
    <cfRule type="cellIs" priority="7" dxfId="186" operator="lessThan" stopIfTrue="1">
      <formula>$F$15</formula>
    </cfRule>
  </conditionalFormatting>
  <conditionalFormatting sqref="D101">
    <cfRule type="cellIs" priority="6" dxfId="186" operator="lessThan" stopIfTrue="1">
      <formula>$D$15</formula>
    </cfRule>
  </conditionalFormatting>
  <conditionalFormatting sqref="E101">
    <cfRule type="cellIs" priority="5" dxfId="186" operator="lessThan" stopIfTrue="1">
      <formula>$E$15</formula>
    </cfRule>
  </conditionalFormatting>
  <conditionalFormatting sqref="F101">
    <cfRule type="cellIs" priority="4" dxfId="186" operator="lessThan" stopIfTrue="1">
      <formula>$F$15</formula>
    </cfRule>
  </conditionalFormatting>
  <conditionalFormatting sqref="D101">
    <cfRule type="cellIs" priority="3" dxfId="186" operator="lessThan" stopIfTrue="1">
      <formula>$D$15</formula>
    </cfRule>
  </conditionalFormatting>
  <conditionalFormatting sqref="E101">
    <cfRule type="cellIs" priority="2" dxfId="186" operator="lessThan" stopIfTrue="1">
      <formula>$E$15</formula>
    </cfRule>
  </conditionalFormatting>
  <conditionalFormatting sqref="F101">
    <cfRule type="cellIs" priority="1" dxfId="186" operator="lessThan" stopIfTrue="1">
      <formula>$F$15</formula>
    </cfRule>
  </conditionalFormatting>
  <printOptions/>
  <pageMargins left="0" right="0" top="0.3937007874015748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2019-07-24T05:30:54Z</cp:lastPrinted>
  <dcterms:created xsi:type="dcterms:W3CDTF">2016-06-21T15:13:16Z</dcterms:created>
  <dcterms:modified xsi:type="dcterms:W3CDTF">2019-07-27T05:42:35Z</dcterms:modified>
  <cp:category/>
  <cp:version/>
  <cp:contentType/>
  <cp:contentStatus/>
</cp:coreProperties>
</file>